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5" windowWidth="18795" windowHeight="12015"/>
  </bookViews>
  <sheets>
    <sheet name="Sommaire" sheetId="1" r:id="rId1"/>
    <sheet name="SMIC" sheetId="2" r:id="rId2"/>
    <sheet name="SMIG" sheetId="3" r:id="rId3"/>
    <sheet name="GMR" sheetId="4" r:id="rId4"/>
    <sheet name="AubryI" sheetId="5" r:id="rId5"/>
    <sheet name="ALLEG_GEN" sheetId="6" r:id="rId6"/>
    <sheet name="AUBRYII" sheetId="7" r:id="rId7"/>
    <sheet name="SFT" sheetId="8" r:id="rId8"/>
    <sheet name="IndiceFP" sheetId="9" r:id="rId9"/>
  </sheets>
  <calcPr calcId="145621"/>
</workbook>
</file>

<file path=xl/calcChain.xml><?xml version="1.0" encoding="utf-8"?>
<calcChain xmlns="http://schemas.openxmlformats.org/spreadsheetml/2006/main">
  <c r="D3" i="2" l="1"/>
  <c r="D4" i="2" l="1"/>
  <c r="C6" i="4" l="1"/>
  <c r="D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alcChain>
</file>

<file path=xl/sharedStrings.xml><?xml version="1.0" encoding="utf-8"?>
<sst xmlns="http://schemas.openxmlformats.org/spreadsheetml/2006/main" count="271" uniqueCount="230">
  <si>
    <t>Citer cette source:</t>
  </si>
  <si>
    <t>Salaire minimum de croissance - SMIC (1970-2011)</t>
  </si>
  <si>
    <t>Salaire minimum garanti - SMIG (1950-1969)</t>
  </si>
  <si>
    <t>Garanties minimales de ressources - GMR (2000-2004)</t>
  </si>
  <si>
    <t>Contacts:</t>
  </si>
  <si>
    <t>Antoine Bozio, a.bozio@ipp-pse.org</t>
  </si>
  <si>
    <t>Barèmes des politiques de l'emploi</t>
  </si>
  <si>
    <r>
      <rPr>
        <i/>
        <sz val="11"/>
        <color theme="1"/>
        <rFont val="Calibri"/>
        <family val="2"/>
        <scheme val="minor"/>
      </rPr>
      <t>Barèmes de l'IPP: politiques de l'emploi</t>
    </r>
    <r>
      <rPr>
        <sz val="11"/>
        <color theme="1"/>
        <rFont val="Calibri"/>
        <family val="2"/>
        <scheme val="minor"/>
      </rPr>
      <t>, Institut des politiques publiques, Janvier 2012.</t>
    </r>
  </si>
  <si>
    <t>A faire: retrouver montants dans DOM-TOM; clarifier les dates d'abattement pour les moins de 18 ans.</t>
  </si>
  <si>
    <t>Attention aux arrondis pour passer du smic horaire au smic mensuel (173h et 1/3 d'heure)!</t>
  </si>
  <si>
    <t>Plusieurs SMIC mensuels coincident entre 1999 et 2005 (voir feuille GMR).</t>
  </si>
  <si>
    <t xml:space="preserve">La durée légale du travail est de 40 h de 1950 à 1982, puis de 39h puis de 35h à partir de 1999. </t>
  </si>
  <si>
    <t>Barème social périodique entre 1976 et 2001.</t>
  </si>
  <si>
    <t xml:space="preserve">Journal Officiel via www.legifrance.gouv.fr depuis 1990; Insee de 1980 à 1989; site web législation CNAV et www.legifrance.gouv.fr de 1970 à 1980; </t>
  </si>
  <si>
    <t>Sources de la législation:</t>
  </si>
  <si>
    <t xml:space="preserve">Loi 70-7 du 02/01/70 </t>
  </si>
  <si>
    <t>Arrêté du 27/02/1970</t>
  </si>
  <si>
    <t>Décret 70-566 du 01/07/1970</t>
  </si>
  <si>
    <t>Abattement pour les jeunes de moins de 17 ans (-20%) et de moins de 18 ans (-10%). Décret 71-101 du 02/02/1971.</t>
  </si>
  <si>
    <t>Décret 71-7 du 06/01/1971</t>
  </si>
  <si>
    <t>Décret 71-253 du 02/04/1971</t>
  </si>
  <si>
    <t>Décret 71-509 du 30/06/1971</t>
  </si>
  <si>
    <t>Arrêté du 30/11/1971</t>
  </si>
  <si>
    <t>Décret 72-348 du 03/05/1972</t>
  </si>
  <si>
    <t>Décret 72-544 du 30/06/1972</t>
  </si>
  <si>
    <t>Décret 72-993 du 31/10/1972</t>
  </si>
  <si>
    <t>Arrêté du 31/01/1973</t>
  </si>
  <si>
    <t>Décret 73-583 du 29/06/1973</t>
  </si>
  <si>
    <t>Arrêté du 28/09/1973</t>
  </si>
  <si>
    <t>Arrêté du 30/12/1973</t>
  </si>
  <si>
    <t>Arrêté du 27/02/1974</t>
  </si>
  <si>
    <t>Décret 74-349 du 30/04/1974</t>
  </si>
  <si>
    <t>Décret 74-617 du 28/06/1974</t>
  </si>
  <si>
    <t>Arrêté du 30/08/1974</t>
  </si>
  <si>
    <t>Arrêté du 29/11/1974</t>
  </si>
  <si>
    <t>Arrêté du 28/02/1975</t>
  </si>
  <si>
    <t>Arrêté du 31/05/1975</t>
  </si>
  <si>
    <t>Décret 75-556 du 02/07/1956</t>
  </si>
  <si>
    <t>Arrêté du 29/09/1975</t>
  </si>
  <si>
    <t>Pour une durée hebdomadaire de 40h sur 52 semaines = 173 h 1/3 (autres durées possibles)</t>
  </si>
  <si>
    <t>Arrêté du 31/12/1975</t>
  </si>
  <si>
    <t>N.B. : pas le même SMIC dans les DOM-TOM, ici montant pour la métropole.</t>
  </si>
  <si>
    <t>Arrêté du 31/03/1976</t>
  </si>
  <si>
    <t>Décret 76-570 du 40/06/1976</t>
  </si>
  <si>
    <t>Arrêté du 30/09/1976</t>
  </si>
  <si>
    <t>Arrêté du 30/11/1976</t>
  </si>
  <si>
    <t>Arrêté du 31/03/1977</t>
  </si>
  <si>
    <t>Arrêté du 28/05/1977</t>
  </si>
  <si>
    <t>Décret 77-674 du 29/06/1977</t>
  </si>
  <si>
    <t>Arrêté du 30/09/1977</t>
  </si>
  <si>
    <t>Décret 77-1315 du 30/11/1977</t>
  </si>
  <si>
    <t>Décret 78-576 du 03/05/1978</t>
  </si>
  <si>
    <t>Décret 78-672 du 28/06/1978</t>
  </si>
  <si>
    <t>Arrêté du 31/08/1978</t>
  </si>
  <si>
    <t>Arrêté du 30/11/1978</t>
  </si>
  <si>
    <t>Arrêté du 30/03/1979</t>
  </si>
  <si>
    <t>Décret 79-538 du 4/07/1979</t>
  </si>
  <si>
    <t>Arrêté du 31/08/1979</t>
  </si>
  <si>
    <t>Décret 79-1013 du 28/11/1979</t>
  </si>
  <si>
    <t>Arrêté du 29/02/1980</t>
  </si>
  <si>
    <t>Arrêté du 29/04/1980</t>
  </si>
  <si>
    <t>Décret 80-501 du 02/07/1980</t>
  </si>
  <si>
    <t xml:space="preserve">Arrêté du 29/08/1980 </t>
  </si>
  <si>
    <t>Décret 80-985 du 05/12/1980</t>
  </si>
  <si>
    <t xml:space="preserve">Arrêté du 27/02/1981 </t>
  </si>
  <si>
    <t xml:space="preserve">Décret 81-655 du 05/06/1981 </t>
  </si>
  <si>
    <t>Arrêté du 07/09/1981</t>
  </si>
  <si>
    <t>Arrêté du 02/11/1981</t>
  </si>
  <si>
    <t>Changement de durée légale du travail le 1er février 1982 : on passe de 40 à 39 heures / semaine. Smic légal pour 39h = 3067,35 F. mais art. 3 de l'Ordonnance 82-41 du 16/01/82 (JO 17/01/82) précise que si l'horaire hebdomadaire est effectivement réduit à 39h, la rémunération mensuelle ne peut être inférieure à 3145,94 F</t>
  </si>
  <si>
    <t>Arrêté du 30/12/1981</t>
  </si>
  <si>
    <t>Décret 82-219 du 27/02/1982</t>
  </si>
  <si>
    <t>Arrêté du 30/04/1982</t>
  </si>
  <si>
    <t>Décret 82-555 du 30/06/1982</t>
  </si>
  <si>
    <t xml:space="preserve">Décret 82-1015 du 01/12/1982 </t>
  </si>
  <si>
    <t>Décret 83-153 du 02/03/1983</t>
  </si>
  <si>
    <t>Arrêté du 31/05/1983</t>
  </si>
  <si>
    <t>Décret 83-565 du 30/06/1983</t>
  </si>
  <si>
    <t>Arrêté du 29/09/1983</t>
  </si>
  <si>
    <t>Arrêté du 28/12/1983</t>
  </si>
  <si>
    <t>Décret 84-339 du 07/05/1984</t>
  </si>
  <si>
    <t>Décret 84-535 du 27/06/1984</t>
  </si>
  <si>
    <t>Arrêté du 30/10/1984</t>
  </si>
  <si>
    <t>Arrêté du 29/03/1985</t>
  </si>
  <si>
    <t>Décret 85-681 du 05/07/1985</t>
  </si>
  <si>
    <t>Arrêté du 30/05/1986</t>
  </si>
  <si>
    <t>Décret 86-805 du 05/07/1986</t>
  </si>
  <si>
    <t xml:space="preserve">Arrêté du 27/02/1987 </t>
  </si>
  <si>
    <t>Décret 87-491 du 02/07/1987</t>
  </si>
  <si>
    <t>Arrêté du 30/05/1988</t>
  </si>
  <si>
    <t>Décret 88-794 du 29/06/1988</t>
  </si>
  <si>
    <t>Arrêté du 28/02/1989</t>
  </si>
  <si>
    <t>Décret 89-438 du 29/06/1989</t>
  </si>
  <si>
    <t>Arrêté du 29/03/1990</t>
  </si>
  <si>
    <t>Décret 90-532 du 29/06/1990</t>
  </si>
  <si>
    <t>Arrêté du 29/11/1990</t>
  </si>
  <si>
    <t>Décret 91-616 du 27/06/1991</t>
  </si>
  <si>
    <t>Arrêté du 27/02/1992</t>
  </si>
  <si>
    <t>Décret 92-600 du 01/07/1992</t>
  </si>
  <si>
    <t>Décret 93-884 du 05/07/1993</t>
  </si>
  <si>
    <t>Pour une durée hebdomadaire de 39h sur 52 semaines = 169 h/mois (autres durées possibles)</t>
  </si>
  <si>
    <t>Décret 94-546 du 30/06/1994</t>
  </si>
  <si>
    <t>Décret 95-824 du 28/06/1995</t>
  </si>
  <si>
    <t>Décret 95-1312 du 20/12/1995</t>
  </si>
  <si>
    <t>Décret 96-571 du 26/06/1996</t>
  </si>
  <si>
    <t>Décret 97-731 du 26/06/1997</t>
  </si>
  <si>
    <t>Décret 98-518 du 24/06/1998</t>
  </si>
  <si>
    <t>Décret 99-546 du 01/07/1999</t>
  </si>
  <si>
    <t>Attention : passage aux 35 heures qui complique les choses. Existence d'un régime transitoire et d'un régime définitif pour les entreprises de plus de 20 salariés. Pour les entreprises de moins de 20 salariés, ancien système. Le Smic donné ici correspond au Smic mensuel pour 39 heures dans l'ancien système.</t>
  </si>
  <si>
    <t>Décret 2000-589 du 29/06/2000</t>
  </si>
  <si>
    <t>Décret 2001-554 du 28/06/2001</t>
  </si>
  <si>
    <t>Décret 2002-941 du 25/06/2002</t>
  </si>
  <si>
    <t>Décret 2003-564 du 27/06/2003</t>
  </si>
  <si>
    <t>Décret 2004-633 du 01/07/2004</t>
  </si>
  <si>
    <t>Décret 2005-719 du 29/06/2005</t>
  </si>
  <si>
    <t>Décret 2006-751 du 29/06/2006</t>
  </si>
  <si>
    <t>Décret 2007-1052 du 28/06/2007</t>
  </si>
  <si>
    <t>Arrêté du 25/04/2008</t>
  </si>
  <si>
    <t>Décret 2008-617 du 27/06/2008</t>
  </si>
  <si>
    <t>Décret 2009-800 du 24/06/2009</t>
  </si>
  <si>
    <t>Décret 2009-1584 du 17/12/2009</t>
  </si>
  <si>
    <t>Décret 2010-1584 du 17/12/2010</t>
  </si>
  <si>
    <t>Notes</t>
  </si>
  <si>
    <t>Parution au JO</t>
  </si>
  <si>
    <t>Références législatives</t>
  </si>
  <si>
    <t>Smic brut (mensuel)</t>
  </si>
  <si>
    <t>Heures temps plein</t>
  </si>
  <si>
    <t>Smic brut (horaire)</t>
  </si>
  <si>
    <t>Date</t>
  </si>
  <si>
    <t>A faire: retrouver les références législatives et dates publication JO ; retrouver montants dans DOM-TOM.</t>
  </si>
  <si>
    <t>Entre 1950 et 1968, il existe un SMAG qui est limité à l'agriculture et dont le montant est inférieur au SMIG.</t>
  </si>
  <si>
    <t xml:space="preserve">Entre 1950 et 1968 il existe des abattements par zone géographique (20 zones, Paris 0 abattement); </t>
  </si>
  <si>
    <t>Les montants sont exprimés en anciens Francs de 1950 à 1959.</t>
  </si>
  <si>
    <t>-</t>
  </si>
  <si>
    <t>pour 173,33h de travail</t>
  </si>
  <si>
    <t>Zone abattement maximale</t>
  </si>
  <si>
    <t>Zone sans abattement</t>
  </si>
  <si>
    <t>Smig brut (mensuel)</t>
  </si>
  <si>
    <t>Smig brut (horaire)</t>
  </si>
  <si>
    <t>Sources?</t>
  </si>
  <si>
    <t>Garanties minimales de ressources (GMR) sont des niveaux différents de Smic selon la date de passage aux 35h.</t>
  </si>
  <si>
    <t>Notes:</t>
  </si>
  <si>
    <t>RTT ap 01/07/02</t>
  </si>
  <si>
    <t>RTT av 30/06/02</t>
  </si>
  <si>
    <t>RTT av 30/06/01</t>
  </si>
  <si>
    <t>RTT av 30/06/00</t>
  </si>
  <si>
    <t>RTT av 30/06/99</t>
  </si>
  <si>
    <t>GMR5</t>
  </si>
  <si>
    <t>GMR4</t>
  </si>
  <si>
    <t>GMR3</t>
  </si>
  <si>
    <t>GMR2</t>
  </si>
  <si>
    <t>GMR1</t>
  </si>
  <si>
    <t>Date d'effet</t>
  </si>
  <si>
    <t>Arrêté du 29/11/2011</t>
  </si>
  <si>
    <t>date</t>
  </si>
  <si>
    <t>smic_h</t>
  </si>
  <si>
    <t>htp</t>
  </si>
  <si>
    <t>smic_m</t>
  </si>
  <si>
    <r>
      <t>Notes</t>
    </r>
    <r>
      <rPr>
        <sz val="11"/>
        <rFont val="Calibri"/>
        <family val="2"/>
        <scheme val="minor"/>
      </rPr>
      <t xml:space="preserve">: </t>
    </r>
  </si>
  <si>
    <r>
      <rPr>
        <i/>
        <sz val="11"/>
        <rFont val="Calibri"/>
        <family val="2"/>
        <scheme val="minor"/>
      </rPr>
      <t>Annuaire Statistique de la France 1971</t>
    </r>
    <r>
      <rPr>
        <sz val="11"/>
        <rFont val="Calibri"/>
        <family val="2"/>
        <scheme val="minor"/>
      </rPr>
      <t xml:space="preserve"> de 1966 à 1970; </t>
    </r>
    <r>
      <rPr>
        <i/>
        <sz val="11"/>
        <rFont val="Calibri"/>
        <family val="2"/>
        <scheme val="minor"/>
      </rPr>
      <t>Annuaire Statistique de la France 1966</t>
    </r>
    <r>
      <rPr>
        <sz val="11"/>
        <rFont val="Calibri"/>
        <family val="2"/>
        <scheme val="minor"/>
      </rPr>
      <t xml:space="preserve"> de 1950 à 1966</t>
    </r>
  </si>
  <si>
    <t>Accords signés en 1998 et au premier semestre 1999</t>
  </si>
  <si>
    <t>Accord1</t>
  </si>
  <si>
    <t>Accord2</t>
  </si>
  <si>
    <t>Accord3</t>
  </si>
  <si>
    <t>Accord4</t>
  </si>
  <si>
    <t>Annee1</t>
  </si>
  <si>
    <t>Annee2</t>
  </si>
  <si>
    <t>Annee3</t>
  </si>
  <si>
    <t>Annee4</t>
  </si>
  <si>
    <t>Annee5</t>
  </si>
  <si>
    <t>Accord1: Réduction du temps de travail d'au moins 10% assortie d'une augmentation ou préservation de 6% des effectifs concernés</t>
  </si>
  <si>
    <t>Accord2: Réduction du temps de travail d'au moins 15% assortie d'une augmentation ou préservation de 9% des effectifs concernés</t>
  </si>
  <si>
    <t>Accord3: Majoration de l'aide pour les entreprises qui prennent des engagements supplémentaires en terme d'emploi</t>
  </si>
  <si>
    <t>Accord5</t>
  </si>
  <si>
    <t>Accord4: Majoration spécifique pour les entreprises dont l'effectif est constitué d'au moins 60% d'ouvriers et d'au moins 70% de salariés de moins de 1,5 smic (signé en 1998)</t>
  </si>
  <si>
    <t>Accord5: Majoration spécifique pour les entreprises dont l'effectif est constitué d'au moins 60% d'ouvriers et d'au moins 70% de salariés de moins de 1,5 smic (signé en 1999)</t>
  </si>
  <si>
    <t>Accords signés au second semestre 1999</t>
  </si>
  <si>
    <t>Accords signés 2000</t>
  </si>
  <si>
    <t>Accords signés 2001</t>
  </si>
  <si>
    <t>II. Réduction du temps de travail</t>
  </si>
  <si>
    <t>Aides incitatives à la RTT (Aubry I)</t>
  </si>
  <si>
    <t>Sources:</t>
  </si>
  <si>
    <t>Annexes des décrets 98-494 du 22/06/1998 et 200-84 du 31/01/2000.</t>
  </si>
  <si>
    <t>III. Baisses des charges ciblées sur les bas salaires</t>
  </si>
  <si>
    <t>0-1,1 smic</t>
  </si>
  <si>
    <t>1,1-1,2 smic</t>
  </si>
  <si>
    <t>1,2-1,3 smic</t>
  </si>
  <si>
    <t>1,3-1,5 smic</t>
  </si>
  <si>
    <t>1,5-1,6 smic</t>
  </si>
  <si>
    <t>Max</t>
  </si>
  <si>
    <t>Taux</t>
  </si>
  <si>
    <t>Taux 2</t>
  </si>
  <si>
    <t>Allègement de cotisations sociales des lois Aubry II (2000-2003)</t>
  </si>
  <si>
    <t>Allègement généralisé de cotisations sociales (1993-2003)</t>
  </si>
  <si>
    <t>aubryII1</t>
  </si>
  <si>
    <t>aubryII2</t>
  </si>
  <si>
    <t>aubryII3</t>
  </si>
  <si>
    <t>aubryII4</t>
  </si>
  <si>
    <t>aubryII5</t>
  </si>
  <si>
    <t>aubryII6</t>
  </si>
  <si>
    <t>Publication au JO</t>
  </si>
  <si>
    <t>Décret 2000-73 du 28 janvier 2000</t>
  </si>
  <si>
    <t xml:space="preserve">Décret 2001-107 du 5 février 2001 </t>
  </si>
  <si>
    <t>I. Salaire minimum</t>
  </si>
  <si>
    <t>exo1_1</t>
  </si>
  <si>
    <t>exo1_2</t>
  </si>
  <si>
    <t>exo1_3</t>
  </si>
  <si>
    <t>exo1_5</t>
  </si>
  <si>
    <t>exo1_6</t>
  </si>
  <si>
    <t>IV. Fonction publique</t>
  </si>
  <si>
    <t>Montant du supplément familial de traitement (SFT)</t>
  </si>
  <si>
    <t>Décret 2006-1283 du 19/10/2006</t>
  </si>
  <si>
    <t>enf1</t>
  </si>
  <si>
    <t>enf2</t>
  </si>
  <si>
    <t>enf3</t>
  </si>
  <si>
    <t>enf4</t>
  </si>
  <si>
    <t>txenf2</t>
  </si>
  <si>
    <t>txenf3</t>
  </si>
  <si>
    <t>txenf4</t>
  </si>
  <si>
    <t>Décret 85-1148 du 24/10/1985</t>
  </si>
  <si>
    <t>Décret 99-491 du 10/06/1999</t>
  </si>
  <si>
    <t>Décret 2001-895 du 26/09/2001</t>
  </si>
  <si>
    <t>Les montants en euros sont mensuels tandis que les montants en FRF sont annuels.</t>
  </si>
  <si>
    <t>Indemnité résidentielle</t>
  </si>
  <si>
    <t>max</t>
  </si>
  <si>
    <t>tx1</t>
  </si>
  <si>
    <t>tx2</t>
  </si>
  <si>
    <t>Point d'indice FP</t>
  </si>
  <si>
    <t>Point d'indice de la Fonction Publique</t>
  </si>
  <si>
    <t>Décret 2011-1926 du 22/12/2011</t>
  </si>
  <si>
    <t>Ce document présente les barèmes liés aux politiques de l'emploi: salaire minimum, allocation d'assurance chômage, etc. Il s'agit des sources brute de la législation utilisée dans le micro-simulateur de l'IPP, TAXIPP. Les sources législatives (texte de loi, numéro du décret ou arêté) ainsi que la date de publication au Journal Officiel (JO) sont systématiquement indiqués.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</si>
</sst>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FRF]"/>
    <numFmt numFmtId="165" formatCode="#,##0.00\ &quot;€&quot;"/>
    <numFmt numFmtId="166" formatCode="#,##0\ [$FRF]"/>
    <numFmt numFmtId="167" formatCode="0.0%"/>
  </numFmts>
  <fonts count="15" x14ac:knownFonts="1">
    <font>
      <sz val="11"/>
      <color theme="1"/>
      <name val="Calibri"/>
      <family val="2"/>
      <scheme val="minor"/>
    </font>
    <font>
      <b/>
      <sz val="12"/>
      <color theme="8" tint="-0.249977111117893"/>
      <name val="Calibri"/>
      <family val="2"/>
      <scheme val="minor"/>
    </font>
    <font>
      <u/>
      <sz val="11"/>
      <color theme="10"/>
      <name val="Calibri"/>
      <family val="2"/>
    </font>
    <font>
      <u/>
      <sz val="11"/>
      <color theme="8" tint="-0.249977111117893"/>
      <name val="Calibri"/>
      <family val="2"/>
      <scheme val="minor"/>
    </font>
    <font>
      <i/>
      <sz val="11"/>
      <color theme="1"/>
      <name val="Calibri"/>
      <family val="2"/>
      <scheme val="minor"/>
    </font>
    <font>
      <sz val="10"/>
      <name val="Arial"/>
      <family val="2"/>
    </font>
    <font>
      <b/>
      <sz val="11"/>
      <color theme="1"/>
      <name val="Calibri"/>
      <family val="2"/>
      <scheme val="minor"/>
    </font>
    <font>
      <sz val="11"/>
      <name val="Calibri"/>
      <family val="2"/>
      <scheme val="minor"/>
    </font>
    <font>
      <b/>
      <sz val="11"/>
      <name val="Calibri"/>
      <family val="2"/>
      <scheme val="minor"/>
    </font>
    <font>
      <sz val="11"/>
      <color indexed="8"/>
      <name val="Calibri"/>
      <family val="2"/>
      <scheme val="minor"/>
    </font>
    <font>
      <u/>
      <sz val="11"/>
      <name val="Calibri"/>
      <family val="2"/>
      <scheme val="minor"/>
    </font>
    <font>
      <i/>
      <sz val="11"/>
      <name val="Calibri"/>
      <family val="2"/>
      <scheme val="minor"/>
    </font>
    <font>
      <u/>
      <sz val="11"/>
      <color theme="1"/>
      <name val="Calibri"/>
      <family val="2"/>
      <scheme val="minor"/>
    </font>
    <font>
      <sz val="11"/>
      <color indexed="8"/>
      <name val="Calibri"/>
      <family val="2"/>
    </font>
    <font>
      <sz val="11"/>
      <color theme="1"/>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8" tint="-0.24994659260841701"/>
      </left>
      <right/>
      <top/>
      <bottom/>
      <diagonal/>
    </border>
    <border>
      <left/>
      <right style="thin">
        <color theme="8"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5" fillId="0" borderId="0"/>
    <xf numFmtId="0" fontId="5" fillId="0" borderId="0"/>
    <xf numFmtId="9" fontId="13" fillId="0" borderId="0" applyFont="0" applyFill="0" applyBorder="0" applyAlignment="0" applyProtection="0"/>
    <xf numFmtId="9" fontId="14" fillId="0" borderId="0" applyFont="0" applyFill="0" applyBorder="0" applyAlignment="0" applyProtection="0"/>
  </cellStyleXfs>
  <cellXfs count="110">
    <xf numFmtId="0" fontId="0" fillId="0" borderId="0" xfId="0"/>
    <xf numFmtId="0" fontId="1" fillId="0" borderId="0" xfId="0" applyFont="1"/>
    <xf numFmtId="0" fontId="2" fillId="0" borderId="0" xfId="1" applyAlignment="1" applyProtection="1"/>
    <xf numFmtId="0" fontId="3"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3" fillId="2" borderId="4" xfId="0" applyFont="1" applyFill="1" applyBorder="1"/>
    <xf numFmtId="0" fontId="0" fillId="2" borderId="6" xfId="0" applyFill="1" applyBorder="1"/>
    <xf numFmtId="0" fontId="0" fillId="2" borderId="7" xfId="0" applyFill="1" applyBorder="1"/>
    <xf numFmtId="0" fontId="0" fillId="2" borderId="8" xfId="0" applyFill="1" applyBorder="1"/>
    <xf numFmtId="0" fontId="5" fillId="0" borderId="0" xfId="2" applyAlignment="1">
      <alignment horizontal="center" vertical="center"/>
    </xf>
    <xf numFmtId="0" fontId="5" fillId="0" borderId="0" xfId="2" applyAlignment="1">
      <alignment horizontal="left" vertical="center"/>
    </xf>
    <xf numFmtId="0" fontId="5" fillId="0" borderId="0" xfId="2" applyFont="1" applyAlignment="1">
      <alignment horizontal="center" vertical="center"/>
    </xf>
    <xf numFmtId="0" fontId="0" fillId="0" borderId="0" xfId="0" applyFont="1"/>
    <xf numFmtId="0" fontId="7" fillId="0" borderId="0" xfId="2" applyFont="1" applyAlignment="1">
      <alignment horizontal="left" vertical="center"/>
    </xf>
    <xf numFmtId="0" fontId="7" fillId="0" borderId="0" xfId="2" applyFont="1" applyAlignment="1">
      <alignment horizontal="center" vertical="center"/>
    </xf>
    <xf numFmtId="0" fontId="8" fillId="4" borderId="0" xfId="2" applyFont="1" applyFill="1" applyBorder="1" applyAlignment="1">
      <alignment horizontal="center" vertical="center"/>
    </xf>
    <xf numFmtId="0" fontId="8" fillId="4" borderId="0" xfId="2" applyFont="1" applyFill="1" applyBorder="1" applyAlignment="1">
      <alignment horizontal="center" vertical="center" wrapText="1"/>
    </xf>
    <xf numFmtId="14" fontId="7" fillId="2" borderId="0" xfId="2" applyNumberFormat="1" applyFont="1" applyFill="1" applyBorder="1" applyAlignment="1">
      <alignment horizontal="center" wrapText="1"/>
    </xf>
    <xf numFmtId="165" fontId="7" fillId="0" borderId="0" xfId="3" applyNumberFormat="1" applyFont="1" applyBorder="1" applyAlignment="1">
      <alignment horizontal="center" vertical="center" wrapText="1"/>
    </xf>
    <xf numFmtId="2" fontId="7" fillId="0" borderId="0" xfId="3" applyNumberFormat="1" applyFont="1" applyBorder="1" applyAlignment="1">
      <alignment horizontal="center" vertical="center" wrapText="1"/>
    </xf>
    <xf numFmtId="0" fontId="9" fillId="0" borderId="0" xfId="0" applyFont="1" applyBorder="1" applyAlignment="1">
      <alignment horizontal="left" vertical="center" wrapText="1"/>
    </xf>
    <xf numFmtId="14" fontId="7" fillId="0" borderId="0" xfId="2" applyNumberFormat="1" applyFont="1" applyFill="1" applyBorder="1" applyAlignment="1">
      <alignment horizontal="center"/>
    </xf>
    <xf numFmtId="0" fontId="8" fillId="0" borderId="0" xfId="2" applyFont="1" applyFill="1" applyBorder="1" applyAlignment="1">
      <alignment horizontal="center" vertical="center"/>
    </xf>
    <xf numFmtId="0" fontId="8" fillId="0" borderId="0" xfId="2" applyFont="1" applyFill="1" applyBorder="1" applyAlignment="1">
      <alignment horizontal="center"/>
    </xf>
    <xf numFmtId="14" fontId="7" fillId="0" borderId="0" xfId="3" applyNumberFormat="1" applyFont="1" applyFill="1" applyBorder="1" applyAlignment="1">
      <alignment horizontal="center" vertical="center" wrapText="1"/>
    </xf>
    <xf numFmtId="14" fontId="7" fillId="0" borderId="0" xfId="3" applyNumberFormat="1" applyFont="1" applyBorder="1" applyAlignment="1">
      <alignment horizontal="center" vertical="center" wrapText="1"/>
    </xf>
    <xf numFmtId="165" fontId="7" fillId="0" borderId="0" xfId="3" applyNumberFormat="1" applyFont="1" applyBorder="1" applyAlignment="1">
      <alignment horizontal="center" vertical="center"/>
    </xf>
    <xf numFmtId="14" fontId="7" fillId="0" borderId="0" xfId="3" applyNumberFormat="1" applyFont="1" applyBorder="1" applyAlignment="1">
      <alignment horizontal="center"/>
    </xf>
    <xf numFmtId="14" fontId="7" fillId="2" borderId="0" xfId="2" applyNumberFormat="1" applyFont="1" applyFill="1" applyBorder="1" applyAlignment="1">
      <alignment horizontal="center"/>
    </xf>
    <xf numFmtId="164" fontId="7" fillId="0" borderId="0" xfId="2" applyNumberFormat="1" applyFont="1" applyFill="1" applyBorder="1" applyAlignment="1">
      <alignment horizontal="center"/>
    </xf>
    <xf numFmtId="0" fontId="7" fillId="0" borderId="0" xfId="2" applyFont="1" applyFill="1" applyBorder="1" applyAlignment="1">
      <alignment horizontal="left"/>
    </xf>
    <xf numFmtId="0" fontId="7" fillId="0" borderId="0" xfId="0" applyFont="1" applyBorder="1" applyAlignment="1">
      <alignment horizontal="center" wrapText="1"/>
    </xf>
    <xf numFmtId="14" fontId="7" fillId="0" borderId="0" xfId="0" applyNumberFormat="1" applyFont="1" applyBorder="1" applyAlignment="1">
      <alignment horizontal="center" wrapText="1"/>
    </xf>
    <xf numFmtId="14" fontId="7" fillId="0" borderId="0" xfId="0" applyNumberFormat="1" applyFont="1" applyFill="1" applyBorder="1" applyAlignment="1">
      <alignment horizontal="center" wrapText="1"/>
    </xf>
    <xf numFmtId="0" fontId="7" fillId="0" borderId="0" xfId="2" applyFont="1" applyFill="1" applyBorder="1" applyAlignment="1"/>
    <xf numFmtId="0" fontId="7" fillId="0" borderId="0" xfId="2" applyFont="1" applyFill="1" applyBorder="1" applyAlignment="1">
      <alignment horizontal="left" vertical="center"/>
    </xf>
    <xf numFmtId="2" fontId="7" fillId="0" borderId="0" xfId="0" applyNumberFormat="1" applyFont="1" applyBorder="1" applyAlignment="1">
      <alignment horizontal="center" wrapText="1"/>
    </xf>
    <xf numFmtId="20" fontId="7" fillId="0" borderId="0" xfId="2" applyNumberFormat="1" applyFont="1" applyFill="1" applyBorder="1" applyAlignment="1">
      <alignment horizontal="left"/>
    </xf>
    <xf numFmtId="14" fontId="7" fillId="2" borderId="0" xfId="0" applyNumberFormat="1" applyFont="1" applyFill="1" applyBorder="1" applyAlignment="1">
      <alignment horizontal="center" wrapText="1"/>
    </xf>
    <xf numFmtId="0" fontId="7" fillId="0" borderId="0" xfId="2" applyFont="1" applyBorder="1" applyAlignment="1">
      <alignment horizontal="left" vertical="center"/>
    </xf>
    <xf numFmtId="14" fontId="7" fillId="0" borderId="0" xfId="2" applyNumberFormat="1" applyFont="1" applyBorder="1" applyAlignment="1">
      <alignment horizontal="center" vertical="center"/>
    </xf>
    <xf numFmtId="0" fontId="7" fillId="0" borderId="0" xfId="2" applyFont="1" applyBorder="1" applyAlignment="1">
      <alignment horizontal="center" vertical="center"/>
    </xf>
    <xf numFmtId="0" fontId="10" fillId="0" borderId="0" xfId="2" applyFont="1" applyAlignment="1">
      <alignment vertical="center"/>
    </xf>
    <xf numFmtId="0" fontId="7" fillId="0" borderId="0" xfId="0" applyFont="1" applyAlignment="1">
      <alignment horizontal="left"/>
    </xf>
    <xf numFmtId="0" fontId="7" fillId="0" borderId="0" xfId="0" applyFont="1"/>
    <xf numFmtId="0" fontId="10" fillId="0" borderId="0" xfId="0" quotePrefix="1" applyFont="1" applyAlignment="1">
      <alignment horizontal="left"/>
    </xf>
    <xf numFmtId="0" fontId="7" fillId="0" borderId="0" xfId="0" quotePrefix="1" applyFont="1" applyAlignment="1">
      <alignment horizontal="left"/>
    </xf>
    <xf numFmtId="0" fontId="7" fillId="3" borderId="0" xfId="2" applyFont="1" applyFill="1" applyAlignment="1">
      <alignment vertical="center"/>
    </xf>
    <xf numFmtId="0" fontId="7" fillId="3" borderId="0" xfId="2" applyFont="1" applyFill="1" applyAlignment="1">
      <alignment horizontal="center" vertical="center"/>
    </xf>
    <xf numFmtId="0" fontId="8" fillId="4" borderId="10" xfId="2" applyFont="1" applyFill="1" applyBorder="1" applyAlignment="1">
      <alignment horizontal="center" vertical="center" wrapText="1"/>
    </xf>
    <xf numFmtId="0" fontId="8" fillId="4" borderId="10" xfId="0" quotePrefix="1" applyFont="1" applyFill="1" applyBorder="1" applyAlignment="1">
      <alignment horizontal="center" vertical="center" wrapText="1"/>
    </xf>
    <xf numFmtId="14" fontId="7" fillId="2" borderId="0" xfId="0" applyNumberFormat="1" applyFont="1" applyFill="1" applyBorder="1" applyAlignment="1">
      <alignment horizontal="center"/>
    </xf>
    <xf numFmtId="4" fontId="7" fillId="0" borderId="0" xfId="0" quotePrefix="1" applyNumberFormat="1" applyFont="1" applyBorder="1" applyAlignment="1">
      <alignment horizontal="center" wrapText="1"/>
    </xf>
    <xf numFmtId="0" fontId="7" fillId="0" borderId="0" xfId="0" applyFont="1" applyBorder="1" applyAlignment="1">
      <alignment horizontal="center"/>
    </xf>
    <xf numFmtId="0" fontId="0" fillId="0" borderId="0" xfId="0" applyFont="1" applyBorder="1"/>
    <xf numFmtId="0" fontId="0" fillId="3" borderId="0" xfId="0" applyFont="1" applyFill="1"/>
    <xf numFmtId="0" fontId="8" fillId="4" borderId="0" xfId="0" applyFont="1" applyFill="1" applyBorder="1" applyAlignment="1">
      <alignment horizontal="center" vertical="center" wrapText="1"/>
    </xf>
    <xf numFmtId="0" fontId="8" fillId="4" borderId="15" xfId="0" applyFont="1" applyFill="1" applyBorder="1" applyAlignment="1">
      <alignment horizontal="center" vertical="center" wrapText="1"/>
    </xf>
    <xf numFmtId="14" fontId="7" fillId="2" borderId="14" xfId="0" applyNumberFormat="1" applyFont="1" applyFill="1" applyBorder="1" applyAlignment="1">
      <alignment horizontal="center" wrapText="1"/>
    </xf>
    <xf numFmtId="165" fontId="7" fillId="0" borderId="0" xfId="0" applyNumberFormat="1" applyFont="1" applyBorder="1"/>
    <xf numFmtId="14" fontId="7" fillId="2" borderId="11" xfId="0" applyNumberFormat="1" applyFont="1" applyFill="1" applyBorder="1" applyAlignment="1">
      <alignment horizontal="center" wrapText="1"/>
    </xf>
    <xf numFmtId="164" fontId="7" fillId="0" borderId="0" xfId="0" applyNumberFormat="1" applyFont="1" applyBorder="1"/>
    <xf numFmtId="0" fontId="12" fillId="0" borderId="0" xfId="0" applyFont="1" applyBorder="1"/>
    <xf numFmtId="0" fontId="6" fillId="0" borderId="0" xfId="0" applyFont="1"/>
    <xf numFmtId="0" fontId="6" fillId="4" borderId="0" xfId="0" applyFont="1" applyFill="1"/>
    <xf numFmtId="0" fontId="6" fillId="4" borderId="0" xfId="0" applyFont="1" applyFill="1" applyAlignment="1">
      <alignment horizontal="center"/>
    </xf>
    <xf numFmtId="0" fontId="0" fillId="2" borderId="0" xfId="0" applyFill="1" applyAlignment="1">
      <alignment horizontal="center"/>
    </xf>
    <xf numFmtId="166" fontId="0" fillId="0" borderId="0" xfId="0" applyNumberFormat="1"/>
    <xf numFmtId="0" fontId="12" fillId="0" borderId="0" xfId="0" applyFont="1"/>
    <xf numFmtId="0" fontId="7" fillId="3" borderId="0" xfId="2" applyFont="1" applyFill="1" applyAlignment="1">
      <alignment horizontal="left" vertical="center"/>
    </xf>
    <xf numFmtId="0" fontId="8" fillId="4" borderId="0" xfId="2" applyFont="1" applyFill="1" applyAlignment="1">
      <alignment horizontal="center"/>
    </xf>
    <xf numFmtId="0" fontId="7" fillId="0" borderId="0" xfId="2" applyFont="1"/>
    <xf numFmtId="0" fontId="7" fillId="0" borderId="0" xfId="2" applyFont="1" applyFill="1"/>
    <xf numFmtId="14" fontId="7" fillId="2" borderId="0" xfId="2" applyNumberFormat="1" applyFont="1" applyFill="1" applyAlignment="1">
      <alignment horizontal="center"/>
    </xf>
    <xf numFmtId="0" fontId="7" fillId="0" borderId="0" xfId="2" applyFont="1" applyAlignment="1">
      <alignment horizontal="center"/>
    </xf>
    <xf numFmtId="14" fontId="7" fillId="2" borderId="0" xfId="2" applyNumberFormat="1" applyFont="1" applyFill="1" applyAlignment="1">
      <alignment horizontal="center" vertical="center"/>
    </xf>
    <xf numFmtId="167" fontId="7" fillId="0" borderId="0" xfId="4" applyNumberFormat="1" applyFont="1" applyFill="1" applyAlignment="1">
      <alignment horizontal="center"/>
    </xf>
    <xf numFmtId="14" fontId="0" fillId="0" borderId="0" xfId="0" applyNumberFormat="1"/>
    <xf numFmtId="14" fontId="0" fillId="2" borderId="0" xfId="0" applyNumberFormat="1" applyFill="1" applyAlignment="1">
      <alignment horizontal="center"/>
    </xf>
    <xf numFmtId="0" fontId="6" fillId="4" borderId="0" xfId="0" applyFont="1" applyFill="1" applyAlignment="1">
      <alignment horizontal="center" wrapText="1"/>
    </xf>
    <xf numFmtId="0" fontId="6" fillId="4" borderId="0" xfId="0" applyFont="1" applyFill="1" applyAlignment="1">
      <alignment horizontal="center" vertical="center"/>
    </xf>
    <xf numFmtId="165" fontId="0" fillId="0" borderId="0" xfId="0" applyNumberFormat="1" applyAlignment="1">
      <alignment horizontal="center"/>
    </xf>
    <xf numFmtId="164" fontId="0" fillId="0" borderId="0" xfId="0" applyNumberFormat="1"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14" fontId="0" fillId="2" borderId="0" xfId="0" applyNumberFormat="1" applyFill="1" applyAlignment="1">
      <alignment horizontal="center" vertical="center"/>
    </xf>
    <xf numFmtId="9" fontId="0" fillId="0" borderId="0" xfId="5" applyNumberFormat="1" applyFont="1" applyAlignment="1">
      <alignment horizontal="center"/>
    </xf>
    <xf numFmtId="166" fontId="0" fillId="0" borderId="0" xfId="0" applyNumberFormat="1" applyAlignment="1">
      <alignment horizontal="center"/>
    </xf>
    <xf numFmtId="166" fontId="7" fillId="0" borderId="0" xfId="2" applyNumberFormat="1" applyFont="1" applyAlignment="1">
      <alignment horizontal="center"/>
    </xf>
    <xf numFmtId="0" fontId="7" fillId="0" borderId="0" xfId="2" applyFont="1" applyFill="1" applyAlignment="1">
      <alignment horizontal="left"/>
    </xf>
    <xf numFmtId="165" fontId="7" fillId="0" borderId="0" xfId="2" applyNumberFormat="1" applyFont="1" applyAlignment="1">
      <alignment horizontal="center"/>
    </xf>
    <xf numFmtId="0" fontId="0" fillId="4" borderId="0" xfId="0" applyFill="1"/>
    <xf numFmtId="14" fontId="0" fillId="2" borderId="0" xfId="0" applyNumberFormat="1" applyFill="1"/>
    <xf numFmtId="0" fontId="0" fillId="0" borderId="0" xfId="0" applyAlignment="1">
      <alignment horizontal="center"/>
    </xf>
    <xf numFmtId="2" fontId="0" fillId="0" borderId="0" xfId="0" applyNumberFormat="1"/>
    <xf numFmtId="2" fontId="0" fillId="0" borderId="0" xfId="0" applyNumberFormat="1" applyAlignment="1">
      <alignment horizontal="center"/>
    </xf>
    <xf numFmtId="14" fontId="7" fillId="2" borderId="0" xfId="2" applyNumberFormat="1" applyFont="1" applyFill="1" applyBorder="1" applyAlignment="1">
      <alignment horizontal="center" vertical="center"/>
    </xf>
    <xf numFmtId="0" fontId="8" fillId="4" borderId="13"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8" fillId="4" borderId="11" xfId="2" applyFont="1" applyFill="1" applyBorder="1" applyAlignment="1">
      <alignment horizontal="center" vertical="center"/>
    </xf>
    <xf numFmtId="0" fontId="8" fillId="4" borderId="9" xfId="2" applyFont="1" applyFill="1" applyBorder="1" applyAlignment="1">
      <alignment horizontal="center" vertical="center" wrapText="1"/>
    </xf>
    <xf numFmtId="0" fontId="8" fillId="4" borderId="0" xfId="2" applyFont="1" applyFill="1" applyBorder="1" applyAlignment="1">
      <alignment horizontal="center" vertical="center" wrapText="1"/>
    </xf>
    <xf numFmtId="0" fontId="8" fillId="4" borderId="0" xfId="2" applyFont="1" applyFill="1" applyBorder="1" applyAlignment="1">
      <alignment horizontal="center" vertical="center"/>
    </xf>
    <xf numFmtId="0" fontId="6" fillId="4" borderId="0" xfId="0" applyFont="1" applyFill="1" applyBorder="1" applyAlignment="1">
      <alignment horizontal="center" vertical="center"/>
    </xf>
    <xf numFmtId="0" fontId="6" fillId="4" borderId="15" xfId="0" applyFont="1" applyFill="1" applyBorder="1" applyAlignment="1">
      <alignment horizontal="center" vertical="center"/>
    </xf>
    <xf numFmtId="0" fontId="0" fillId="0" borderId="0" xfId="0" applyAlignment="1">
      <alignment horizontal="left" vertical="center" wrapText="1"/>
    </xf>
  </cellXfs>
  <cellStyles count="6">
    <cellStyle name="Lien hypertexte" xfId="1" builtinId="8"/>
    <cellStyle name="Normal" xfId="0" builtinId="0"/>
    <cellStyle name="Normal 2" xfId="2"/>
    <cellStyle name="Normal_NATnon04145" xfId="3"/>
    <cellStyle name="Pourcentage" xfId="5" builtinId="5"/>
    <cellStyle name="Pourcentage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523875</xdr:colOff>
      <xdr:row>0</xdr:row>
      <xdr:rowOff>0</xdr:rowOff>
    </xdr:from>
    <xdr:to>
      <xdr:col>15</xdr:col>
      <xdr:colOff>14866</xdr:colOff>
      <xdr:row>7</xdr:row>
      <xdr:rowOff>31626</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0"/>
          <a:ext cx="3300991" cy="13746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39"/>
  <sheetViews>
    <sheetView tabSelected="1" workbookViewId="0">
      <selection activeCell="G22" sqref="G22"/>
    </sheetView>
  </sheetViews>
  <sheetFormatPr baseColWidth="10" defaultRowHeight="15" x14ac:dyDescent="0.25"/>
  <cols>
    <col min="2" max="2" width="2.85546875" customWidth="1"/>
  </cols>
  <sheetData>
    <row r="3" spans="2:15" ht="15.75" x14ac:dyDescent="0.25">
      <c r="B3" s="1" t="s">
        <v>6</v>
      </c>
    </row>
    <row r="5" spans="2:15" ht="15" customHeight="1" x14ac:dyDescent="0.25">
      <c r="B5" s="109" t="s">
        <v>229</v>
      </c>
      <c r="C5" s="109"/>
      <c r="D5" s="109"/>
      <c r="E5" s="109"/>
      <c r="F5" s="109"/>
      <c r="G5" s="109"/>
      <c r="H5" s="109"/>
      <c r="I5" s="109"/>
      <c r="J5" s="109"/>
    </row>
    <row r="6" spans="2:15" x14ac:dyDescent="0.25">
      <c r="B6" s="109"/>
      <c r="C6" s="109"/>
      <c r="D6" s="109"/>
      <c r="E6" s="109"/>
      <c r="F6" s="109"/>
      <c r="G6" s="109"/>
      <c r="H6" s="109"/>
      <c r="I6" s="109"/>
      <c r="J6" s="109"/>
    </row>
    <row r="7" spans="2:15" x14ac:dyDescent="0.25">
      <c r="B7" s="109"/>
      <c r="C7" s="109"/>
      <c r="D7" s="109"/>
      <c r="E7" s="109"/>
      <c r="F7" s="109"/>
      <c r="G7" s="109"/>
      <c r="H7" s="109"/>
      <c r="I7" s="109"/>
      <c r="J7" s="109"/>
    </row>
    <row r="8" spans="2:15" x14ac:dyDescent="0.25">
      <c r="B8" s="109"/>
      <c r="C8" s="109"/>
      <c r="D8" s="109"/>
      <c r="E8" s="109"/>
      <c r="F8" s="109"/>
      <c r="G8" s="109"/>
      <c r="H8" s="109"/>
      <c r="I8" s="109"/>
      <c r="J8" s="109"/>
    </row>
    <row r="9" spans="2:15" x14ac:dyDescent="0.25">
      <c r="B9" s="109"/>
      <c r="C9" s="109"/>
      <c r="D9" s="109"/>
      <c r="E9" s="109"/>
      <c r="F9" s="109"/>
      <c r="G9" s="109"/>
      <c r="H9" s="109"/>
      <c r="I9" s="109"/>
      <c r="J9" s="109"/>
    </row>
    <row r="11" spans="2:15" x14ac:dyDescent="0.25">
      <c r="B11" s="67" t="s">
        <v>202</v>
      </c>
      <c r="I11" s="3" t="s">
        <v>0</v>
      </c>
      <c r="J11" s="4"/>
      <c r="K11" s="4"/>
      <c r="L11" s="4"/>
      <c r="M11" s="4"/>
      <c r="N11" s="4"/>
      <c r="O11" s="5"/>
    </row>
    <row r="12" spans="2:15" x14ac:dyDescent="0.25">
      <c r="B12">
        <v>1</v>
      </c>
      <c r="C12" s="2" t="s">
        <v>1</v>
      </c>
      <c r="I12" s="6" t="s">
        <v>7</v>
      </c>
      <c r="J12" s="7"/>
      <c r="K12" s="7"/>
      <c r="L12" s="7"/>
      <c r="M12" s="7"/>
      <c r="N12" s="7"/>
      <c r="O12" s="8"/>
    </row>
    <row r="13" spans="2:15" x14ac:dyDescent="0.25">
      <c r="B13">
        <v>2</v>
      </c>
      <c r="C13" s="2" t="s">
        <v>2</v>
      </c>
      <c r="I13" s="6"/>
      <c r="J13" s="7"/>
      <c r="K13" s="7"/>
      <c r="L13" s="7"/>
      <c r="M13" s="7"/>
      <c r="N13" s="7"/>
      <c r="O13" s="8"/>
    </row>
    <row r="14" spans="2:15" x14ac:dyDescent="0.25">
      <c r="B14">
        <v>3</v>
      </c>
      <c r="C14" s="2" t="s">
        <v>3</v>
      </c>
      <c r="I14" s="9" t="s">
        <v>4</v>
      </c>
      <c r="J14" s="7"/>
      <c r="K14" s="7"/>
      <c r="L14" s="7"/>
      <c r="M14" s="7"/>
      <c r="N14" s="7"/>
      <c r="O14" s="8"/>
    </row>
    <row r="15" spans="2:15" x14ac:dyDescent="0.25">
      <c r="I15" s="6" t="s">
        <v>5</v>
      </c>
      <c r="J15" s="7"/>
      <c r="K15" s="7"/>
      <c r="L15" s="7"/>
      <c r="M15" s="7"/>
      <c r="N15" s="7"/>
      <c r="O15" s="8"/>
    </row>
    <row r="16" spans="2:15" x14ac:dyDescent="0.25">
      <c r="B16" s="67" t="s">
        <v>178</v>
      </c>
      <c r="C16" s="2"/>
      <c r="I16" s="10"/>
      <c r="J16" s="11"/>
      <c r="K16" s="11"/>
      <c r="L16" s="11"/>
      <c r="M16" s="11"/>
      <c r="N16" s="11"/>
      <c r="O16" s="12"/>
    </row>
    <row r="17" spans="2:3" x14ac:dyDescent="0.25">
      <c r="B17">
        <v>4</v>
      </c>
      <c r="C17" s="2" t="s">
        <v>179</v>
      </c>
    </row>
    <row r="19" spans="2:3" x14ac:dyDescent="0.25">
      <c r="B19" s="67" t="s">
        <v>182</v>
      </c>
      <c r="C19" s="2"/>
    </row>
    <row r="20" spans="2:3" x14ac:dyDescent="0.25">
      <c r="B20">
        <v>5</v>
      </c>
      <c r="C20" s="2" t="s">
        <v>192</v>
      </c>
    </row>
    <row r="21" spans="2:3" x14ac:dyDescent="0.25">
      <c r="B21">
        <v>6</v>
      </c>
      <c r="C21" s="2" t="s">
        <v>191</v>
      </c>
    </row>
    <row r="22" spans="2:3" x14ac:dyDescent="0.25">
      <c r="C22" s="2"/>
    </row>
    <row r="23" spans="2:3" x14ac:dyDescent="0.25">
      <c r="B23" s="67" t="s">
        <v>208</v>
      </c>
      <c r="C23" s="2"/>
    </row>
    <row r="24" spans="2:3" x14ac:dyDescent="0.25">
      <c r="B24">
        <v>7</v>
      </c>
      <c r="C24" s="2" t="s">
        <v>209</v>
      </c>
    </row>
    <row r="25" spans="2:3" x14ac:dyDescent="0.25">
      <c r="B25">
        <v>8</v>
      </c>
      <c r="C25" t="s">
        <v>222</v>
      </c>
    </row>
    <row r="26" spans="2:3" x14ac:dyDescent="0.25">
      <c r="B26">
        <v>9</v>
      </c>
      <c r="C26" s="2" t="s">
        <v>227</v>
      </c>
    </row>
    <row r="27" spans="2:3" x14ac:dyDescent="0.25">
      <c r="C27" s="2"/>
    </row>
    <row r="28" spans="2:3" x14ac:dyDescent="0.25">
      <c r="C28" s="2"/>
    </row>
    <row r="29" spans="2:3" x14ac:dyDescent="0.25">
      <c r="C29" s="2"/>
    </row>
    <row r="30" spans="2:3" x14ac:dyDescent="0.25">
      <c r="C30" s="2"/>
    </row>
    <row r="31" spans="2:3" x14ac:dyDescent="0.25">
      <c r="C31" s="2"/>
    </row>
    <row r="32" spans="2:3" x14ac:dyDescent="0.25">
      <c r="C32" s="2"/>
    </row>
    <row r="33" spans="3:3" x14ac:dyDescent="0.25">
      <c r="C33" s="2"/>
    </row>
    <row r="34" spans="3:3" x14ac:dyDescent="0.25">
      <c r="C34" s="2"/>
    </row>
    <row r="35" spans="3:3" x14ac:dyDescent="0.25">
      <c r="C35" s="2"/>
    </row>
    <row r="36" spans="3:3" x14ac:dyDescent="0.25">
      <c r="C36" s="2"/>
    </row>
    <row r="37" spans="3:3" x14ac:dyDescent="0.25">
      <c r="C37" s="2"/>
    </row>
    <row r="38" spans="3:3" x14ac:dyDescent="0.25">
      <c r="C38" s="2"/>
    </row>
    <row r="39" spans="3:3" x14ac:dyDescent="0.25">
      <c r="C39" s="2"/>
    </row>
  </sheetData>
  <mergeCells count="1">
    <mergeCell ref="B5:J9"/>
  </mergeCells>
  <hyperlinks>
    <hyperlink ref="C12" location="SMIC!A1" display="Salaire minimum de croissance - SMIC (1970-2011)"/>
    <hyperlink ref="C14" location="GMR!A1" display="3. Garanties minimales de ressources (2000-2004)"/>
    <hyperlink ref="C13" location="SMIG!A1" display="Salaire minimum garanti (1950-1969)"/>
    <hyperlink ref="C17" location="AubryI!A1" display="Aide incitative à la RTT (Aubry I)"/>
    <hyperlink ref="C21" location="'Aubry II'!A1" display="Allègement de cotisations sociales des lois Aubry II (2000-2003)"/>
    <hyperlink ref="C24" location="SFT!A1" display="Montant du supplément familial de traitement (SFT)"/>
    <hyperlink ref="C26" location="IndiceFP!A1" display="Point d'indice de la Fonction Publiqu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0"/>
  <sheetViews>
    <sheetView zoomScaleNormal="100" workbookViewId="0">
      <pane xSplit="1" ySplit="2" topLeftCell="B3" activePane="bottomRight" state="frozen"/>
      <selection pane="topRight" activeCell="B1" sqref="B1"/>
      <selection pane="bottomLeft" activeCell="A2" sqref="A2"/>
      <selection pane="bottomRight" activeCell="B7" sqref="B7"/>
    </sheetView>
  </sheetViews>
  <sheetFormatPr baseColWidth="10" defaultColWidth="11.42578125" defaultRowHeight="12.75" customHeight="1" x14ac:dyDescent="0.25"/>
  <cols>
    <col min="1" max="1" width="11.7109375" style="13" customWidth="1"/>
    <col min="2" max="2" width="12" style="13" customWidth="1"/>
    <col min="3" max="3" width="10" style="13" customWidth="1"/>
    <col min="4" max="4" width="15.140625" style="13" customWidth="1"/>
    <col min="5" max="5" width="31" style="14" customWidth="1"/>
    <col min="6" max="6" width="13.7109375" style="14" customWidth="1"/>
    <col min="7" max="7" width="255.7109375" style="13" customWidth="1"/>
    <col min="8" max="16384" width="11.42578125" style="13"/>
  </cols>
  <sheetData>
    <row r="1" spans="1:7" ht="15" x14ac:dyDescent="0.25">
      <c r="A1" s="16" t="s">
        <v>153</v>
      </c>
      <c r="B1" s="16" t="s">
        <v>154</v>
      </c>
      <c r="C1" s="16" t="s">
        <v>155</v>
      </c>
      <c r="D1" s="16" t="s">
        <v>156</v>
      </c>
      <c r="E1" s="17"/>
      <c r="F1" s="17"/>
      <c r="G1" s="18"/>
    </row>
    <row r="2" spans="1:7" ht="45" x14ac:dyDescent="0.25">
      <c r="A2" s="19" t="s">
        <v>151</v>
      </c>
      <c r="B2" s="20" t="s">
        <v>126</v>
      </c>
      <c r="C2" s="20" t="s">
        <v>125</v>
      </c>
      <c r="D2" s="20" t="s">
        <v>124</v>
      </c>
      <c r="E2" s="20" t="s">
        <v>123</v>
      </c>
      <c r="F2" s="20" t="s">
        <v>122</v>
      </c>
      <c r="G2" s="19" t="s">
        <v>121</v>
      </c>
    </row>
    <row r="3" spans="1:7" ht="15" x14ac:dyDescent="0.25">
      <c r="A3" s="100">
        <v>40909</v>
      </c>
      <c r="B3" s="22">
        <v>9.2200000000000006</v>
      </c>
      <c r="C3" s="23">
        <v>151.66999999999999</v>
      </c>
      <c r="D3" s="22">
        <f>B3*C3</f>
        <v>1398.3974000000001</v>
      </c>
      <c r="E3" s="24" t="s">
        <v>228</v>
      </c>
      <c r="F3" s="25">
        <v>40900</v>
      </c>
      <c r="G3" s="26"/>
    </row>
    <row r="4" spans="1:7" ht="15" x14ac:dyDescent="0.25">
      <c r="A4" s="21">
        <v>40878</v>
      </c>
      <c r="B4" s="22">
        <v>9.19</v>
      </c>
      <c r="C4" s="23">
        <v>151.66999999999999</v>
      </c>
      <c r="D4" s="22">
        <f t="shared" ref="D4" si="0">B4*C4</f>
        <v>1393.8472999999999</v>
      </c>
      <c r="E4" s="24" t="s">
        <v>152</v>
      </c>
      <c r="F4" s="25">
        <v>40877</v>
      </c>
      <c r="G4" s="26"/>
    </row>
    <row r="5" spans="1:7" ht="15" x14ac:dyDescent="0.25">
      <c r="A5" s="21">
        <v>40544</v>
      </c>
      <c r="B5" s="22">
        <v>9</v>
      </c>
      <c r="C5" s="23">
        <v>151.66999999999999</v>
      </c>
      <c r="D5" s="22">
        <f t="shared" ref="D5:D36" si="1">B5*C5</f>
        <v>1365.03</v>
      </c>
      <c r="E5" s="24" t="s">
        <v>120</v>
      </c>
      <c r="F5" s="25">
        <v>40530</v>
      </c>
      <c r="G5" s="27"/>
    </row>
    <row r="6" spans="1:7" ht="15" x14ac:dyDescent="0.25">
      <c r="A6" s="21">
        <v>40179</v>
      </c>
      <c r="B6" s="22">
        <v>8.86</v>
      </c>
      <c r="C6" s="23">
        <v>151.66999999999999</v>
      </c>
      <c r="D6" s="22">
        <f t="shared" si="1"/>
        <v>1343.7961999999998</v>
      </c>
      <c r="E6" s="24" t="s">
        <v>119</v>
      </c>
      <c r="F6" s="28">
        <v>40166</v>
      </c>
      <c r="G6" s="27"/>
    </row>
    <row r="7" spans="1:7" ht="15" x14ac:dyDescent="0.25">
      <c r="A7" s="21">
        <v>39995</v>
      </c>
      <c r="B7" s="22">
        <v>8.82</v>
      </c>
      <c r="C7" s="23">
        <v>151.66999999999999</v>
      </c>
      <c r="D7" s="22">
        <f t="shared" si="1"/>
        <v>1337.7293999999999</v>
      </c>
      <c r="E7" s="24" t="s">
        <v>118</v>
      </c>
      <c r="F7" s="29">
        <v>39990</v>
      </c>
      <c r="G7" s="27"/>
    </row>
    <row r="8" spans="1:7" ht="15" x14ac:dyDescent="0.25">
      <c r="A8" s="21">
        <v>39630</v>
      </c>
      <c r="B8" s="22">
        <v>8.7100000000000009</v>
      </c>
      <c r="C8" s="23">
        <v>151.66999999999999</v>
      </c>
      <c r="D8" s="22">
        <f t="shared" si="1"/>
        <v>1321.0457000000001</v>
      </c>
      <c r="E8" s="24" t="s">
        <v>117</v>
      </c>
      <c r="F8" s="29">
        <v>39627</v>
      </c>
      <c r="G8" s="27"/>
    </row>
    <row r="9" spans="1:7" ht="15" x14ac:dyDescent="0.25">
      <c r="A9" s="21">
        <v>39569</v>
      </c>
      <c r="B9" s="22">
        <v>8.6300000000000008</v>
      </c>
      <c r="C9" s="23">
        <v>151.66999999999999</v>
      </c>
      <c r="D9" s="22">
        <f t="shared" si="1"/>
        <v>1308.9121</v>
      </c>
      <c r="E9" s="24" t="s">
        <v>116</v>
      </c>
      <c r="F9" s="29">
        <v>39567</v>
      </c>
      <c r="G9" s="27"/>
    </row>
    <row r="10" spans="1:7" ht="15" x14ac:dyDescent="0.25">
      <c r="A10" s="21">
        <v>39264</v>
      </c>
      <c r="B10" s="30">
        <v>8.44</v>
      </c>
      <c r="C10" s="23">
        <v>151.66999999999999</v>
      </c>
      <c r="D10" s="22">
        <f t="shared" si="1"/>
        <v>1280.0947999999999</v>
      </c>
      <c r="E10" s="24" t="s">
        <v>115</v>
      </c>
      <c r="F10" s="31">
        <v>39262</v>
      </c>
      <c r="G10" s="27"/>
    </row>
    <row r="11" spans="1:7" ht="15" x14ac:dyDescent="0.25">
      <c r="A11" s="21">
        <v>38899</v>
      </c>
      <c r="B11" s="30">
        <v>8.27</v>
      </c>
      <c r="C11" s="23">
        <v>151.66999999999999</v>
      </c>
      <c r="D11" s="22">
        <f t="shared" si="1"/>
        <v>1254.3108999999997</v>
      </c>
      <c r="E11" s="24" t="s">
        <v>114</v>
      </c>
      <c r="F11" s="31">
        <v>38898</v>
      </c>
      <c r="G11" s="27"/>
    </row>
    <row r="12" spans="1:7" ht="15" x14ac:dyDescent="0.25">
      <c r="A12" s="21">
        <v>38534</v>
      </c>
      <c r="B12" s="30">
        <v>8.0299999999999994</v>
      </c>
      <c r="C12" s="23">
        <v>151.66999999999999</v>
      </c>
      <c r="D12" s="22">
        <f t="shared" si="1"/>
        <v>1217.9100999999998</v>
      </c>
      <c r="E12" s="24" t="s">
        <v>113</v>
      </c>
      <c r="F12" s="31">
        <v>38533</v>
      </c>
      <c r="G12" s="27"/>
    </row>
    <row r="13" spans="1:7" ht="15" x14ac:dyDescent="0.25">
      <c r="A13" s="21">
        <v>38169</v>
      </c>
      <c r="B13" s="30">
        <v>7.61</v>
      </c>
      <c r="C13" s="23">
        <v>151.66999999999999</v>
      </c>
      <c r="D13" s="22">
        <f t="shared" si="1"/>
        <v>1154.2086999999999</v>
      </c>
      <c r="E13" s="24" t="s">
        <v>112</v>
      </c>
      <c r="F13" s="31">
        <v>38170</v>
      </c>
      <c r="G13" s="27"/>
    </row>
    <row r="14" spans="1:7" ht="15" x14ac:dyDescent="0.25">
      <c r="A14" s="21">
        <v>37803</v>
      </c>
      <c r="B14" s="30">
        <v>7.19</v>
      </c>
      <c r="C14" s="23">
        <v>151.66999999999999</v>
      </c>
      <c r="D14" s="22">
        <f t="shared" si="1"/>
        <v>1090.5073</v>
      </c>
      <c r="E14" s="24" t="s">
        <v>111</v>
      </c>
      <c r="F14" s="31">
        <v>37800</v>
      </c>
      <c r="G14" s="27"/>
    </row>
    <row r="15" spans="1:7" ht="15" x14ac:dyDescent="0.25">
      <c r="A15" s="21">
        <v>37438</v>
      </c>
      <c r="B15" s="30">
        <v>6.83</v>
      </c>
      <c r="C15" s="23">
        <v>151.66999999999999</v>
      </c>
      <c r="D15" s="22">
        <f t="shared" si="1"/>
        <v>1035.9060999999999</v>
      </c>
      <c r="E15" s="24" t="s">
        <v>110</v>
      </c>
      <c r="F15" s="31">
        <v>37435</v>
      </c>
      <c r="G15" s="27"/>
    </row>
    <row r="16" spans="1:7" ht="15" x14ac:dyDescent="0.25">
      <c r="A16" s="21">
        <v>37257</v>
      </c>
      <c r="B16" s="30">
        <v>6.67</v>
      </c>
      <c r="C16" s="23">
        <v>151.66999999999999</v>
      </c>
      <c r="D16" s="22">
        <f t="shared" si="1"/>
        <v>1011.6388999999999</v>
      </c>
      <c r="E16" s="24" t="s">
        <v>109</v>
      </c>
      <c r="F16" s="31">
        <v>37071</v>
      </c>
      <c r="G16" s="27"/>
    </row>
    <row r="17" spans="1:7" ht="15" x14ac:dyDescent="0.25">
      <c r="A17" s="32">
        <v>37073</v>
      </c>
      <c r="B17" s="33">
        <v>43.72</v>
      </c>
      <c r="C17" s="23">
        <v>151.66999999999999</v>
      </c>
      <c r="D17" s="33">
        <f t="shared" si="1"/>
        <v>6631.0123999999996</v>
      </c>
      <c r="E17" s="24" t="s">
        <v>109</v>
      </c>
      <c r="F17" s="31">
        <v>37071</v>
      </c>
      <c r="G17" s="34"/>
    </row>
    <row r="18" spans="1:7" ht="15" x14ac:dyDescent="0.25">
      <c r="A18" s="32">
        <v>36708</v>
      </c>
      <c r="B18" s="33">
        <v>42.02</v>
      </c>
      <c r="C18" s="35">
        <v>169</v>
      </c>
      <c r="D18" s="33">
        <f t="shared" si="1"/>
        <v>7101.38</v>
      </c>
      <c r="E18" s="34" t="s">
        <v>108</v>
      </c>
      <c r="F18" s="31">
        <v>36707</v>
      </c>
      <c r="G18" s="34" t="s">
        <v>107</v>
      </c>
    </row>
    <row r="19" spans="1:7" ht="15" x14ac:dyDescent="0.25">
      <c r="A19" s="32">
        <v>36342</v>
      </c>
      <c r="B19" s="33">
        <v>40.72</v>
      </c>
      <c r="C19" s="35">
        <v>169</v>
      </c>
      <c r="D19" s="33">
        <f t="shared" si="1"/>
        <v>6881.6799999999994</v>
      </c>
      <c r="E19" s="34" t="s">
        <v>106</v>
      </c>
      <c r="F19" s="36">
        <v>36343</v>
      </c>
      <c r="G19" s="34"/>
    </row>
    <row r="20" spans="1:7" ht="15" x14ac:dyDescent="0.25">
      <c r="A20" s="32">
        <v>35977</v>
      </c>
      <c r="B20" s="33">
        <v>40.22</v>
      </c>
      <c r="C20" s="35">
        <v>169</v>
      </c>
      <c r="D20" s="33">
        <f t="shared" si="1"/>
        <v>6797.1799999999994</v>
      </c>
      <c r="E20" s="34" t="s">
        <v>105</v>
      </c>
      <c r="F20" s="36">
        <v>35972</v>
      </c>
      <c r="G20" s="34"/>
    </row>
    <row r="21" spans="1:7" ht="15" x14ac:dyDescent="0.25">
      <c r="A21" s="32">
        <v>35612</v>
      </c>
      <c r="B21" s="33">
        <v>39.43</v>
      </c>
      <c r="C21" s="35">
        <v>169</v>
      </c>
      <c r="D21" s="33">
        <f t="shared" si="1"/>
        <v>6663.67</v>
      </c>
      <c r="E21" s="34" t="s">
        <v>104</v>
      </c>
      <c r="F21" s="36">
        <v>35608</v>
      </c>
      <c r="G21" s="34"/>
    </row>
    <row r="22" spans="1:7" ht="15" x14ac:dyDescent="0.25">
      <c r="A22" s="32">
        <v>35247</v>
      </c>
      <c r="B22" s="33">
        <v>37.909999999999997</v>
      </c>
      <c r="C22" s="35">
        <v>169</v>
      </c>
      <c r="D22" s="33">
        <f t="shared" si="1"/>
        <v>6406.7899999999991</v>
      </c>
      <c r="E22" s="34" t="s">
        <v>103</v>
      </c>
      <c r="F22" s="36">
        <v>35244</v>
      </c>
      <c r="G22" s="34"/>
    </row>
    <row r="23" spans="1:7" ht="15" x14ac:dyDescent="0.25">
      <c r="A23" s="32">
        <v>35186</v>
      </c>
      <c r="B23" s="33">
        <v>37.72</v>
      </c>
      <c r="C23" s="35">
        <v>169</v>
      </c>
      <c r="D23" s="33">
        <f t="shared" si="1"/>
        <v>6374.6799999999994</v>
      </c>
      <c r="E23" s="34" t="s">
        <v>102</v>
      </c>
      <c r="F23" s="37">
        <v>35055</v>
      </c>
      <c r="G23" s="34"/>
    </row>
    <row r="24" spans="1:7" ht="15" x14ac:dyDescent="0.25">
      <c r="A24" s="32">
        <v>34881</v>
      </c>
      <c r="B24" s="33">
        <v>36.979999999999997</v>
      </c>
      <c r="C24" s="35">
        <v>169</v>
      </c>
      <c r="D24" s="33">
        <f t="shared" si="1"/>
        <v>6249.62</v>
      </c>
      <c r="E24" s="38" t="s">
        <v>101</v>
      </c>
      <c r="F24" s="36">
        <v>34880</v>
      </c>
      <c r="G24" s="34"/>
    </row>
    <row r="25" spans="1:7" ht="15" x14ac:dyDescent="0.25">
      <c r="A25" s="32">
        <v>34516</v>
      </c>
      <c r="B25" s="33">
        <v>35.56</v>
      </c>
      <c r="C25" s="35">
        <v>169</v>
      </c>
      <c r="D25" s="33">
        <f t="shared" si="1"/>
        <v>6009.64</v>
      </c>
      <c r="E25" s="34" t="s">
        <v>100</v>
      </c>
      <c r="F25" s="36">
        <v>34516</v>
      </c>
      <c r="G25" s="34" t="s">
        <v>99</v>
      </c>
    </row>
    <row r="26" spans="1:7" ht="15" x14ac:dyDescent="0.25">
      <c r="A26" s="32">
        <v>34151</v>
      </c>
      <c r="B26" s="33">
        <v>34.83</v>
      </c>
      <c r="C26" s="35">
        <v>169</v>
      </c>
      <c r="D26" s="33">
        <f t="shared" si="1"/>
        <v>5886.2699999999995</v>
      </c>
      <c r="E26" s="34" t="s">
        <v>98</v>
      </c>
      <c r="F26" s="36">
        <v>34156</v>
      </c>
      <c r="G26" s="34"/>
    </row>
    <row r="27" spans="1:7" ht="15" x14ac:dyDescent="0.25">
      <c r="A27" s="32">
        <v>33786</v>
      </c>
      <c r="B27" s="33">
        <v>34.06</v>
      </c>
      <c r="C27" s="35">
        <v>169</v>
      </c>
      <c r="D27" s="33">
        <f t="shared" si="1"/>
        <v>5756.14</v>
      </c>
      <c r="E27" s="34" t="s">
        <v>97</v>
      </c>
      <c r="F27" s="36">
        <v>33788</v>
      </c>
      <c r="G27" s="34"/>
    </row>
    <row r="28" spans="1:7" ht="15" x14ac:dyDescent="0.25">
      <c r="A28" s="32">
        <v>33664</v>
      </c>
      <c r="B28" s="33">
        <v>33.31</v>
      </c>
      <c r="C28" s="35">
        <v>169</v>
      </c>
      <c r="D28" s="33">
        <f t="shared" si="1"/>
        <v>5629.39</v>
      </c>
      <c r="E28" s="34" t="s">
        <v>96</v>
      </c>
      <c r="F28" s="36">
        <v>33662</v>
      </c>
      <c r="G28" s="34"/>
    </row>
    <row r="29" spans="1:7" ht="15" x14ac:dyDescent="0.25">
      <c r="A29" s="32">
        <v>33420</v>
      </c>
      <c r="B29" s="33">
        <v>32.659999999999997</v>
      </c>
      <c r="C29" s="35">
        <v>169</v>
      </c>
      <c r="D29" s="33">
        <f t="shared" si="1"/>
        <v>5519.5399999999991</v>
      </c>
      <c r="E29" s="34" t="s">
        <v>95</v>
      </c>
      <c r="F29" s="36">
        <v>33418</v>
      </c>
      <c r="G29" s="34"/>
    </row>
    <row r="30" spans="1:7" ht="15" x14ac:dyDescent="0.25">
      <c r="A30" s="32">
        <v>33208</v>
      </c>
      <c r="B30" s="33">
        <v>31.94</v>
      </c>
      <c r="C30" s="35">
        <v>169</v>
      </c>
      <c r="D30" s="33">
        <f t="shared" si="1"/>
        <v>5397.8600000000006</v>
      </c>
      <c r="E30" s="34" t="s">
        <v>94</v>
      </c>
      <c r="F30" s="36">
        <v>33207</v>
      </c>
      <c r="G30" s="34"/>
    </row>
    <row r="31" spans="1:7" ht="15" x14ac:dyDescent="0.25">
      <c r="A31" s="32">
        <v>33055</v>
      </c>
      <c r="B31" s="33">
        <v>31.28</v>
      </c>
      <c r="C31" s="35">
        <v>169</v>
      </c>
      <c r="D31" s="33">
        <f t="shared" si="1"/>
        <v>5286.3200000000006</v>
      </c>
      <c r="E31" s="34" t="s">
        <v>93</v>
      </c>
      <c r="F31" s="36">
        <v>33054</v>
      </c>
      <c r="G31" s="34"/>
    </row>
    <row r="32" spans="1:7" ht="15" x14ac:dyDescent="0.25">
      <c r="A32" s="32">
        <v>32964</v>
      </c>
      <c r="B32" s="33">
        <v>30.51</v>
      </c>
      <c r="C32" s="35">
        <v>169</v>
      </c>
      <c r="D32" s="33">
        <f t="shared" si="1"/>
        <v>5156.1900000000005</v>
      </c>
      <c r="E32" s="34" t="s">
        <v>92</v>
      </c>
      <c r="F32" s="36">
        <v>32963</v>
      </c>
      <c r="G32" s="34"/>
    </row>
    <row r="33" spans="1:7" ht="15" x14ac:dyDescent="0.25">
      <c r="A33" s="32">
        <v>32690</v>
      </c>
      <c r="B33" s="33">
        <v>29.91</v>
      </c>
      <c r="C33" s="35">
        <v>169</v>
      </c>
      <c r="D33" s="33">
        <f t="shared" si="1"/>
        <v>5054.79</v>
      </c>
      <c r="E33" s="34" t="s">
        <v>91</v>
      </c>
      <c r="F33" s="36">
        <v>32690</v>
      </c>
      <c r="G33" s="34"/>
    </row>
    <row r="34" spans="1:7" ht="15" x14ac:dyDescent="0.25">
      <c r="A34" s="32">
        <v>32568</v>
      </c>
      <c r="B34" s="33">
        <v>29.36</v>
      </c>
      <c r="C34" s="35">
        <v>169</v>
      </c>
      <c r="D34" s="33">
        <f t="shared" si="1"/>
        <v>4961.84</v>
      </c>
      <c r="E34" s="34" t="s">
        <v>90</v>
      </c>
      <c r="F34" s="36">
        <v>32568</v>
      </c>
      <c r="G34" s="34"/>
    </row>
    <row r="35" spans="1:7" ht="15" x14ac:dyDescent="0.25">
      <c r="A35" s="32">
        <v>32325</v>
      </c>
      <c r="B35" s="33">
        <v>28.76</v>
      </c>
      <c r="C35" s="35">
        <v>169</v>
      </c>
      <c r="D35" s="33">
        <f t="shared" si="1"/>
        <v>4860.4400000000005</v>
      </c>
      <c r="E35" s="34" t="s">
        <v>89</v>
      </c>
      <c r="F35" s="36">
        <v>32325</v>
      </c>
      <c r="G35" s="34"/>
    </row>
    <row r="36" spans="1:7" ht="15" x14ac:dyDescent="0.25">
      <c r="A36" s="32">
        <v>32295</v>
      </c>
      <c r="B36" s="33">
        <v>28.48</v>
      </c>
      <c r="C36" s="35">
        <v>169</v>
      </c>
      <c r="D36" s="33">
        <f t="shared" si="1"/>
        <v>4813.12</v>
      </c>
      <c r="E36" s="34" t="s">
        <v>88</v>
      </c>
      <c r="F36" s="37">
        <v>32294</v>
      </c>
      <c r="G36" s="34"/>
    </row>
    <row r="37" spans="1:7" ht="15" x14ac:dyDescent="0.25">
      <c r="A37" s="32">
        <v>31959</v>
      </c>
      <c r="B37" s="33">
        <v>27.84</v>
      </c>
      <c r="C37" s="35">
        <v>169</v>
      </c>
      <c r="D37" s="33">
        <f t="shared" ref="D37:D68" si="2">B37*C37</f>
        <v>4704.96</v>
      </c>
      <c r="E37" s="34" t="s">
        <v>87</v>
      </c>
      <c r="F37" s="25">
        <v>31962</v>
      </c>
      <c r="G37" s="34"/>
    </row>
    <row r="38" spans="1:7" ht="15" x14ac:dyDescent="0.25">
      <c r="A38" s="32">
        <v>31837</v>
      </c>
      <c r="B38" s="33">
        <v>27.57</v>
      </c>
      <c r="C38" s="35">
        <v>169</v>
      </c>
      <c r="D38" s="33">
        <f t="shared" si="2"/>
        <v>4659.33</v>
      </c>
      <c r="E38" s="34" t="s">
        <v>86</v>
      </c>
      <c r="F38" s="25">
        <v>31836</v>
      </c>
      <c r="G38" s="34"/>
    </row>
    <row r="39" spans="1:7" ht="15" x14ac:dyDescent="0.25">
      <c r="A39" s="32">
        <v>31600</v>
      </c>
      <c r="B39" s="33">
        <v>26.92</v>
      </c>
      <c r="C39" s="35">
        <v>169</v>
      </c>
      <c r="D39" s="33">
        <f t="shared" si="2"/>
        <v>4549.4800000000005</v>
      </c>
      <c r="E39" s="34" t="s">
        <v>85</v>
      </c>
      <c r="F39" s="25">
        <v>31601</v>
      </c>
      <c r="G39" s="34"/>
    </row>
    <row r="40" spans="1:7" ht="15" x14ac:dyDescent="0.25">
      <c r="A40" s="32">
        <v>31564</v>
      </c>
      <c r="B40" s="33">
        <v>26.59</v>
      </c>
      <c r="C40" s="35">
        <v>169</v>
      </c>
      <c r="D40" s="33">
        <f t="shared" si="2"/>
        <v>4493.71</v>
      </c>
      <c r="E40" s="34" t="s">
        <v>84</v>
      </c>
      <c r="F40" s="37">
        <v>31563</v>
      </c>
      <c r="G40" s="34"/>
    </row>
    <row r="41" spans="1:7" ht="15" x14ac:dyDescent="0.25">
      <c r="A41" s="32">
        <v>31229</v>
      </c>
      <c r="B41" s="33">
        <v>26.04</v>
      </c>
      <c r="C41" s="35">
        <v>169</v>
      </c>
      <c r="D41" s="33">
        <f t="shared" si="2"/>
        <v>4400.76</v>
      </c>
      <c r="E41" s="34" t="s">
        <v>83</v>
      </c>
      <c r="F41" s="25">
        <v>31235</v>
      </c>
      <c r="G41" s="34"/>
    </row>
    <row r="42" spans="1:7" ht="15" x14ac:dyDescent="0.25">
      <c r="A42" s="32">
        <v>31168</v>
      </c>
      <c r="B42" s="33">
        <v>25.54</v>
      </c>
      <c r="C42" s="35">
        <v>169</v>
      </c>
      <c r="D42" s="33">
        <f t="shared" si="2"/>
        <v>4316.26</v>
      </c>
      <c r="E42" s="34" t="s">
        <v>82</v>
      </c>
      <c r="F42" s="25">
        <v>31136</v>
      </c>
      <c r="G42" s="34"/>
    </row>
    <row r="43" spans="1:7" ht="15" x14ac:dyDescent="0.25">
      <c r="A43" s="32">
        <v>31138</v>
      </c>
      <c r="B43" s="33">
        <v>24.9</v>
      </c>
      <c r="C43" s="35">
        <v>169</v>
      </c>
      <c r="D43" s="33">
        <f t="shared" si="2"/>
        <v>4208.0999999999995</v>
      </c>
      <c r="E43" s="34" t="s">
        <v>82</v>
      </c>
      <c r="F43" s="25">
        <v>31136</v>
      </c>
      <c r="G43" s="34"/>
    </row>
    <row r="44" spans="1:7" ht="15" x14ac:dyDescent="0.25">
      <c r="A44" s="32">
        <v>30987</v>
      </c>
      <c r="B44" s="33">
        <v>24.36</v>
      </c>
      <c r="C44" s="35">
        <v>169</v>
      </c>
      <c r="D44" s="33">
        <f t="shared" si="2"/>
        <v>4116.84</v>
      </c>
      <c r="E44" s="39" t="s">
        <v>81</v>
      </c>
      <c r="F44" s="37">
        <v>30986</v>
      </c>
      <c r="G44" s="34"/>
    </row>
    <row r="45" spans="1:7" ht="15" x14ac:dyDescent="0.25">
      <c r="A45" s="32">
        <v>30864</v>
      </c>
      <c r="B45" s="33">
        <v>23.84</v>
      </c>
      <c r="C45" s="35">
        <v>169</v>
      </c>
      <c r="D45" s="33">
        <f t="shared" si="2"/>
        <v>4028.96</v>
      </c>
      <c r="E45" s="34" t="s">
        <v>80</v>
      </c>
      <c r="F45" s="25">
        <v>30866</v>
      </c>
      <c r="G45" s="34"/>
    </row>
    <row r="46" spans="1:7" ht="15" x14ac:dyDescent="0.25">
      <c r="A46" s="32">
        <v>30803</v>
      </c>
      <c r="B46" s="33">
        <v>23.56</v>
      </c>
      <c r="C46" s="35">
        <v>169</v>
      </c>
      <c r="D46" s="33">
        <f t="shared" si="2"/>
        <v>3981.64</v>
      </c>
      <c r="E46" s="34" t="s">
        <v>79</v>
      </c>
      <c r="F46" s="37">
        <v>30810</v>
      </c>
      <c r="G46" s="34"/>
    </row>
    <row r="47" spans="1:7" ht="15" x14ac:dyDescent="0.25">
      <c r="A47" s="32">
        <v>30682</v>
      </c>
      <c r="B47" s="33">
        <v>22.78</v>
      </c>
      <c r="C47" s="35">
        <v>169</v>
      </c>
      <c r="D47" s="33">
        <f t="shared" si="2"/>
        <v>3849.82</v>
      </c>
      <c r="E47" s="34" t="s">
        <v>78</v>
      </c>
      <c r="F47" s="25">
        <v>30680</v>
      </c>
      <c r="G47" s="34"/>
    </row>
    <row r="48" spans="1:7" ht="15" x14ac:dyDescent="0.25">
      <c r="A48" s="32">
        <v>30590</v>
      </c>
      <c r="B48" s="33">
        <v>22.33</v>
      </c>
      <c r="C48" s="35">
        <v>169</v>
      </c>
      <c r="D48" s="33">
        <f t="shared" si="2"/>
        <v>3773.7699999999995</v>
      </c>
      <c r="E48" s="34" t="s">
        <v>77</v>
      </c>
      <c r="F48" s="25">
        <v>30589</v>
      </c>
      <c r="G48" s="34"/>
    </row>
    <row r="49" spans="1:7" ht="15" x14ac:dyDescent="0.25">
      <c r="A49" s="32">
        <v>30498</v>
      </c>
      <c r="B49" s="33">
        <v>21.89</v>
      </c>
      <c r="C49" s="35">
        <v>169</v>
      </c>
      <c r="D49" s="33">
        <f t="shared" si="2"/>
        <v>3699.4100000000003</v>
      </c>
      <c r="E49" s="34" t="s">
        <v>76</v>
      </c>
      <c r="F49" s="25">
        <v>30499</v>
      </c>
      <c r="G49" s="34"/>
    </row>
    <row r="50" spans="1:7" ht="15" x14ac:dyDescent="0.25">
      <c r="A50" s="32">
        <v>30468</v>
      </c>
      <c r="B50" s="33">
        <v>21.65</v>
      </c>
      <c r="C50" s="35">
        <v>169</v>
      </c>
      <c r="D50" s="33">
        <f t="shared" si="2"/>
        <v>3658.85</v>
      </c>
      <c r="E50" s="34" t="s">
        <v>75</v>
      </c>
      <c r="F50" s="37">
        <v>30468</v>
      </c>
      <c r="G50" s="34"/>
    </row>
    <row r="51" spans="1:7" ht="15" x14ac:dyDescent="0.25">
      <c r="A51" s="32">
        <v>30376</v>
      </c>
      <c r="B51" s="33">
        <v>21.02</v>
      </c>
      <c r="C51" s="35">
        <v>169</v>
      </c>
      <c r="D51" s="33">
        <f t="shared" si="2"/>
        <v>3552.38</v>
      </c>
      <c r="E51" s="34" t="s">
        <v>74</v>
      </c>
      <c r="F51" s="25">
        <v>30378</v>
      </c>
      <c r="G51" s="34"/>
    </row>
    <row r="52" spans="1:7" ht="15" x14ac:dyDescent="0.25">
      <c r="A52" s="32">
        <v>30286</v>
      </c>
      <c r="B52" s="33">
        <v>20.29</v>
      </c>
      <c r="C52" s="35">
        <v>169</v>
      </c>
      <c r="D52" s="33">
        <f t="shared" si="2"/>
        <v>3429.0099999999998</v>
      </c>
      <c r="E52" s="34" t="s">
        <v>73</v>
      </c>
      <c r="F52" s="25">
        <v>30287</v>
      </c>
      <c r="G52" s="34"/>
    </row>
    <row r="53" spans="1:7" ht="15" x14ac:dyDescent="0.25">
      <c r="A53" s="32">
        <v>30133</v>
      </c>
      <c r="B53" s="33">
        <v>19.64</v>
      </c>
      <c r="C53" s="35">
        <v>169</v>
      </c>
      <c r="D53" s="33">
        <f t="shared" si="2"/>
        <v>3319.1600000000003</v>
      </c>
      <c r="E53" s="34" t="s">
        <v>72</v>
      </c>
      <c r="F53" s="25">
        <v>30133</v>
      </c>
      <c r="G53" s="34"/>
    </row>
    <row r="54" spans="1:7" ht="15" x14ac:dyDescent="0.25">
      <c r="A54" s="32">
        <v>30072</v>
      </c>
      <c r="B54" s="33">
        <v>19.03</v>
      </c>
      <c r="C54" s="35">
        <v>169</v>
      </c>
      <c r="D54" s="33">
        <f t="shared" si="2"/>
        <v>3216.07</v>
      </c>
      <c r="E54" s="34" t="s">
        <v>71</v>
      </c>
      <c r="F54" s="37">
        <v>30076</v>
      </c>
      <c r="G54" s="34"/>
    </row>
    <row r="55" spans="1:7" ht="15" x14ac:dyDescent="0.25">
      <c r="A55" s="32">
        <v>30011</v>
      </c>
      <c r="B55" s="33">
        <v>18.62</v>
      </c>
      <c r="C55" s="35">
        <v>169</v>
      </c>
      <c r="D55" s="33">
        <f t="shared" si="2"/>
        <v>3146.78</v>
      </c>
      <c r="E55" s="34" t="s">
        <v>70</v>
      </c>
      <c r="F55" s="25">
        <v>30014</v>
      </c>
      <c r="G55" s="34"/>
    </row>
    <row r="56" spans="1:7" ht="15" x14ac:dyDescent="0.25">
      <c r="A56" s="32">
        <v>29952</v>
      </c>
      <c r="B56" s="33">
        <v>18.149999999999999</v>
      </c>
      <c r="C56" s="40">
        <v>173.333333333333</v>
      </c>
      <c r="D56" s="33">
        <f t="shared" si="2"/>
        <v>3145.9999999999936</v>
      </c>
      <c r="E56" s="41" t="s">
        <v>69</v>
      </c>
      <c r="F56" s="25">
        <v>29952</v>
      </c>
      <c r="G56" s="34" t="s">
        <v>68</v>
      </c>
    </row>
    <row r="57" spans="1:7" ht="15" x14ac:dyDescent="0.25">
      <c r="A57" s="32">
        <v>29891</v>
      </c>
      <c r="B57" s="33">
        <v>17.760000000000002</v>
      </c>
      <c r="C57" s="40">
        <v>173.333333333333</v>
      </c>
      <c r="D57" s="33">
        <f t="shared" si="2"/>
        <v>3078.3999999999942</v>
      </c>
      <c r="E57" s="34" t="s">
        <v>67</v>
      </c>
      <c r="F57" s="37">
        <v>29894</v>
      </c>
      <c r="G57" s="34"/>
    </row>
    <row r="58" spans="1:7" ht="15" x14ac:dyDescent="0.25">
      <c r="A58" s="32">
        <v>29830</v>
      </c>
      <c r="B58" s="33">
        <v>17.34</v>
      </c>
      <c r="C58" s="40">
        <v>173.333333333333</v>
      </c>
      <c r="D58" s="33">
        <f t="shared" si="2"/>
        <v>3005.5999999999945</v>
      </c>
      <c r="E58" s="34" t="s">
        <v>66</v>
      </c>
      <c r="F58" s="25">
        <v>29838</v>
      </c>
      <c r="G58" s="34"/>
    </row>
    <row r="59" spans="1:7" s="15" customFormat="1" ht="15" x14ac:dyDescent="0.25">
      <c r="A59" s="32">
        <v>29738</v>
      </c>
      <c r="B59" s="33">
        <v>16.72</v>
      </c>
      <c r="C59" s="40">
        <v>173.333333333333</v>
      </c>
      <c r="D59" s="33">
        <f t="shared" si="2"/>
        <v>2898.1333333333278</v>
      </c>
      <c r="E59" s="34" t="s">
        <v>65</v>
      </c>
      <c r="F59" s="25">
        <v>29744</v>
      </c>
      <c r="G59" s="34"/>
    </row>
    <row r="60" spans="1:7" s="15" customFormat="1" ht="15" x14ac:dyDescent="0.25">
      <c r="A60" s="32">
        <v>29646</v>
      </c>
      <c r="B60" s="33">
        <v>15.2</v>
      </c>
      <c r="C60" s="40">
        <v>173.333333333333</v>
      </c>
      <c r="D60" s="33">
        <f t="shared" si="2"/>
        <v>2634.6666666666615</v>
      </c>
      <c r="E60" s="34" t="s">
        <v>64</v>
      </c>
      <c r="F60" s="25">
        <v>29645</v>
      </c>
      <c r="G60" s="34"/>
    </row>
    <row r="61" spans="1:7" s="15" customFormat="1" ht="15" x14ac:dyDescent="0.25">
      <c r="A61" s="32">
        <v>29556</v>
      </c>
      <c r="B61" s="33">
        <v>14.79</v>
      </c>
      <c r="C61" s="40">
        <v>173.333333333333</v>
      </c>
      <c r="D61" s="33">
        <f t="shared" si="2"/>
        <v>2563.5999999999949</v>
      </c>
      <c r="E61" s="34" t="s">
        <v>63</v>
      </c>
      <c r="F61" s="25">
        <v>29562</v>
      </c>
      <c r="G61" s="34"/>
    </row>
    <row r="62" spans="1:7" s="15" customFormat="1" ht="15" x14ac:dyDescent="0.25">
      <c r="A62" s="32">
        <v>29465</v>
      </c>
      <c r="B62" s="33">
        <v>14.29</v>
      </c>
      <c r="C62" s="40">
        <v>173.333333333333</v>
      </c>
      <c r="D62" s="33">
        <f t="shared" si="2"/>
        <v>2476.9333333333284</v>
      </c>
      <c r="E62" s="34" t="s">
        <v>62</v>
      </c>
      <c r="F62" s="25">
        <v>29464</v>
      </c>
      <c r="G62" s="34"/>
    </row>
    <row r="63" spans="1:7" s="15" customFormat="1" ht="15" x14ac:dyDescent="0.25">
      <c r="A63" s="32">
        <v>29403</v>
      </c>
      <c r="B63" s="33">
        <v>14</v>
      </c>
      <c r="C63" s="40">
        <v>173.333333333333</v>
      </c>
      <c r="D63" s="33">
        <f t="shared" si="2"/>
        <v>2426.666666666662</v>
      </c>
      <c r="E63" s="34" t="s">
        <v>61</v>
      </c>
      <c r="F63" s="37">
        <v>29406</v>
      </c>
      <c r="G63" s="34"/>
    </row>
    <row r="64" spans="1:7" s="15" customFormat="1" ht="15" x14ac:dyDescent="0.25">
      <c r="A64" s="32">
        <v>29342</v>
      </c>
      <c r="B64" s="33">
        <v>13.66</v>
      </c>
      <c r="C64" s="40">
        <v>173.333333333333</v>
      </c>
      <c r="D64" s="33">
        <f t="shared" si="2"/>
        <v>2367.733333333329</v>
      </c>
      <c r="E64" s="34" t="s">
        <v>60</v>
      </c>
      <c r="F64" s="25">
        <v>29341</v>
      </c>
      <c r="G64" s="34"/>
    </row>
    <row r="65" spans="1:7" s="15" customFormat="1" ht="15" x14ac:dyDescent="0.25">
      <c r="A65" s="32">
        <v>29281</v>
      </c>
      <c r="B65" s="33">
        <v>13.37</v>
      </c>
      <c r="C65" s="40">
        <v>173.333333333333</v>
      </c>
      <c r="D65" s="33">
        <f t="shared" si="2"/>
        <v>2317.4666666666621</v>
      </c>
      <c r="E65" s="34" t="s">
        <v>59</v>
      </c>
      <c r="F65" s="37">
        <v>29281</v>
      </c>
      <c r="G65" s="34"/>
    </row>
    <row r="66" spans="1:7" s="15" customFormat="1" ht="15" x14ac:dyDescent="0.25">
      <c r="A66" s="21">
        <v>29190</v>
      </c>
      <c r="B66" s="33">
        <v>12.93</v>
      </c>
      <c r="C66" s="40">
        <v>173.333333333333</v>
      </c>
      <c r="D66" s="33">
        <f t="shared" si="2"/>
        <v>2241.1999999999957</v>
      </c>
      <c r="E66" s="34" t="s">
        <v>58</v>
      </c>
      <c r="F66" s="25">
        <v>29188</v>
      </c>
      <c r="G66" s="34"/>
    </row>
    <row r="67" spans="1:7" s="15" customFormat="1" ht="15" x14ac:dyDescent="0.25">
      <c r="A67" s="21">
        <v>29099</v>
      </c>
      <c r="B67" s="33">
        <v>12.42</v>
      </c>
      <c r="C67" s="40">
        <v>173.333333333333</v>
      </c>
      <c r="D67" s="33">
        <f t="shared" si="2"/>
        <v>2152.7999999999961</v>
      </c>
      <c r="E67" s="34" t="s">
        <v>57</v>
      </c>
      <c r="F67" s="25">
        <v>29099</v>
      </c>
      <c r="G67" s="34"/>
    </row>
    <row r="68" spans="1:7" s="15" customFormat="1" ht="15" x14ac:dyDescent="0.25">
      <c r="A68" s="21">
        <v>29037</v>
      </c>
      <c r="B68" s="33">
        <v>12.15</v>
      </c>
      <c r="C68" s="40">
        <v>173.333333333333</v>
      </c>
      <c r="D68" s="33">
        <f t="shared" si="2"/>
        <v>2105.9999999999959</v>
      </c>
      <c r="E68" s="34" t="s">
        <v>56</v>
      </c>
      <c r="F68" s="25">
        <v>29041</v>
      </c>
      <c r="G68" s="34"/>
    </row>
    <row r="69" spans="1:7" s="15" customFormat="1" ht="15" x14ac:dyDescent="0.25">
      <c r="A69" s="21">
        <v>28946</v>
      </c>
      <c r="B69" s="33">
        <v>11.6</v>
      </c>
      <c r="C69" s="40">
        <v>173.333333333333</v>
      </c>
      <c r="D69" s="33">
        <f t="shared" ref="D69:D100" si="3">B69*C69</f>
        <v>2010.6666666666626</v>
      </c>
      <c r="E69" s="34" t="s">
        <v>55</v>
      </c>
      <c r="F69" s="25">
        <v>28945</v>
      </c>
      <c r="G69" s="34"/>
    </row>
    <row r="70" spans="1:7" s="15" customFormat="1" ht="15" x14ac:dyDescent="0.25">
      <c r="A70" s="21">
        <v>28825</v>
      </c>
      <c r="B70" s="33">
        <v>11.31</v>
      </c>
      <c r="C70" s="40">
        <v>173.333333333333</v>
      </c>
      <c r="D70" s="33">
        <f t="shared" si="3"/>
        <v>1960.3999999999962</v>
      </c>
      <c r="E70" s="34" t="s">
        <v>54</v>
      </c>
      <c r="F70" s="25">
        <v>28825</v>
      </c>
      <c r="G70" s="34"/>
    </row>
    <row r="71" spans="1:7" s="15" customFormat="1" ht="15" x14ac:dyDescent="0.25">
      <c r="A71" s="21">
        <v>28734</v>
      </c>
      <c r="B71" s="33">
        <v>11.07</v>
      </c>
      <c r="C71" s="40">
        <v>173.333333333333</v>
      </c>
      <c r="D71" s="33">
        <f t="shared" si="3"/>
        <v>1918.7999999999963</v>
      </c>
      <c r="E71" s="34" t="s">
        <v>53</v>
      </c>
      <c r="F71" s="25">
        <v>28734</v>
      </c>
      <c r="G71" s="34"/>
    </row>
    <row r="72" spans="1:7" s="15" customFormat="1" ht="15" x14ac:dyDescent="0.25">
      <c r="A72" s="21">
        <v>28672</v>
      </c>
      <c r="B72" s="33">
        <v>10.85</v>
      </c>
      <c r="C72" s="40">
        <v>173.333333333333</v>
      </c>
      <c r="D72" s="33">
        <f t="shared" si="3"/>
        <v>1880.6666666666631</v>
      </c>
      <c r="E72" s="34" t="s">
        <v>52</v>
      </c>
      <c r="F72" s="25">
        <v>28670</v>
      </c>
      <c r="G72" s="34"/>
    </row>
    <row r="73" spans="1:7" s="15" customFormat="1" ht="15" x14ac:dyDescent="0.25">
      <c r="A73" s="21">
        <v>28611</v>
      </c>
      <c r="B73" s="33">
        <v>10.45</v>
      </c>
      <c r="C73" s="40">
        <v>173.333333333333</v>
      </c>
      <c r="D73" s="33">
        <f t="shared" si="3"/>
        <v>1811.3333333333298</v>
      </c>
      <c r="E73" s="34" t="s">
        <v>51</v>
      </c>
      <c r="F73" s="25">
        <v>28614</v>
      </c>
      <c r="G73" s="34"/>
    </row>
    <row r="74" spans="1:7" s="15" customFormat="1" ht="15" x14ac:dyDescent="0.25">
      <c r="A74" s="21">
        <v>28460</v>
      </c>
      <c r="B74" s="33">
        <v>10.06</v>
      </c>
      <c r="C74" s="40">
        <v>173.333333333333</v>
      </c>
      <c r="D74" s="33">
        <f t="shared" si="3"/>
        <v>1743.7333333333302</v>
      </c>
      <c r="E74" s="34" t="s">
        <v>50</v>
      </c>
      <c r="F74" s="25">
        <v>28460</v>
      </c>
      <c r="G74" s="34"/>
    </row>
    <row r="75" spans="1:7" s="15" customFormat="1" ht="15" x14ac:dyDescent="0.25">
      <c r="A75" s="21">
        <v>28399</v>
      </c>
      <c r="B75" s="33">
        <v>9.7899999999999991</v>
      </c>
      <c r="C75" s="40">
        <v>173.333333333333</v>
      </c>
      <c r="D75" s="33">
        <f t="shared" si="3"/>
        <v>1696.93333333333</v>
      </c>
      <c r="E75" s="34" t="s">
        <v>49</v>
      </c>
      <c r="F75" s="25">
        <v>28399</v>
      </c>
      <c r="G75" s="34"/>
    </row>
    <row r="76" spans="1:7" s="15" customFormat="1" ht="15" x14ac:dyDescent="0.25">
      <c r="A76" s="21">
        <v>28307</v>
      </c>
      <c r="B76" s="33">
        <v>9.58</v>
      </c>
      <c r="C76" s="40">
        <v>173.333333333333</v>
      </c>
      <c r="D76" s="33">
        <f t="shared" si="3"/>
        <v>1660.5333333333301</v>
      </c>
      <c r="E76" s="34" t="s">
        <v>48</v>
      </c>
      <c r="F76" s="25">
        <v>28306</v>
      </c>
      <c r="G76" s="34"/>
    </row>
    <row r="77" spans="1:7" s="15" customFormat="1" ht="15" x14ac:dyDescent="0.25">
      <c r="A77" s="21">
        <v>28277</v>
      </c>
      <c r="B77" s="33">
        <v>9.34</v>
      </c>
      <c r="C77" s="40">
        <v>173.333333333333</v>
      </c>
      <c r="D77" s="33">
        <f t="shared" si="3"/>
        <v>1618.9333333333302</v>
      </c>
      <c r="E77" s="34" t="s">
        <v>47</v>
      </c>
      <c r="F77" s="25">
        <v>28274</v>
      </c>
      <c r="G77" s="34"/>
    </row>
    <row r="78" spans="1:7" s="15" customFormat="1" ht="15" x14ac:dyDescent="0.25">
      <c r="A78" s="21">
        <v>28216</v>
      </c>
      <c r="B78" s="33">
        <v>9.14</v>
      </c>
      <c r="C78" s="40">
        <v>173.333333333333</v>
      </c>
      <c r="D78" s="33">
        <f t="shared" si="3"/>
        <v>1584.2666666666637</v>
      </c>
      <c r="E78" s="34" t="s">
        <v>46</v>
      </c>
      <c r="F78" s="25">
        <v>28218</v>
      </c>
      <c r="G78" s="34"/>
    </row>
    <row r="79" spans="1:7" s="15" customFormat="1" ht="15" x14ac:dyDescent="0.25">
      <c r="A79" s="21">
        <v>28095</v>
      </c>
      <c r="B79" s="33">
        <v>8.94</v>
      </c>
      <c r="C79" s="40">
        <v>173.333333333333</v>
      </c>
      <c r="D79" s="33">
        <f t="shared" si="3"/>
        <v>1549.599999999997</v>
      </c>
      <c r="E79" s="34" t="s">
        <v>45</v>
      </c>
      <c r="F79" s="25">
        <v>28096</v>
      </c>
      <c r="G79" s="34"/>
    </row>
    <row r="80" spans="1:7" s="15" customFormat="1" ht="15" x14ac:dyDescent="0.25">
      <c r="A80" s="21">
        <v>28034</v>
      </c>
      <c r="B80" s="33">
        <v>8.76</v>
      </c>
      <c r="C80" s="40">
        <v>173.333333333333</v>
      </c>
      <c r="D80" s="33">
        <f t="shared" si="3"/>
        <v>1518.3999999999971</v>
      </c>
      <c r="E80" s="34" t="s">
        <v>44</v>
      </c>
      <c r="F80" s="25">
        <v>28034</v>
      </c>
      <c r="G80" s="34"/>
    </row>
    <row r="81" spans="1:7" s="15" customFormat="1" ht="15" x14ac:dyDescent="0.25">
      <c r="A81" s="21">
        <v>27942</v>
      </c>
      <c r="B81" s="33">
        <v>8.58</v>
      </c>
      <c r="C81" s="40">
        <v>173.333333333333</v>
      </c>
      <c r="D81" s="33">
        <f t="shared" si="3"/>
        <v>1487.1999999999971</v>
      </c>
      <c r="E81" s="34" t="s">
        <v>43</v>
      </c>
      <c r="F81" s="25">
        <v>27942</v>
      </c>
      <c r="G81" s="34"/>
    </row>
    <row r="82" spans="1:7" s="15" customFormat="1" ht="15" x14ac:dyDescent="0.25">
      <c r="A82" s="21">
        <v>27851</v>
      </c>
      <c r="B82" s="33">
        <v>8.08</v>
      </c>
      <c r="C82" s="40">
        <v>173.333333333333</v>
      </c>
      <c r="D82" s="33">
        <f t="shared" si="3"/>
        <v>1400.5333333333306</v>
      </c>
      <c r="E82" s="34" t="s">
        <v>42</v>
      </c>
      <c r="F82" s="25">
        <v>27851</v>
      </c>
      <c r="G82" s="34" t="s">
        <v>41</v>
      </c>
    </row>
    <row r="83" spans="1:7" s="15" customFormat="1" ht="15" x14ac:dyDescent="0.25">
      <c r="A83" s="21">
        <v>27760</v>
      </c>
      <c r="B83" s="33">
        <v>7.89</v>
      </c>
      <c r="C83" s="40">
        <v>173.333333333333</v>
      </c>
      <c r="D83" s="33">
        <f t="shared" si="3"/>
        <v>1367.5999999999974</v>
      </c>
      <c r="E83" s="17" t="s">
        <v>40</v>
      </c>
      <c r="F83" s="25">
        <v>27789</v>
      </c>
      <c r="G83" s="34" t="s">
        <v>39</v>
      </c>
    </row>
    <row r="84" spans="1:7" ht="15" x14ac:dyDescent="0.25">
      <c r="A84" s="42">
        <v>27668</v>
      </c>
      <c r="B84" s="33">
        <v>7.71</v>
      </c>
      <c r="C84" s="40">
        <v>173.333333333333</v>
      </c>
      <c r="D84" s="33">
        <f t="shared" si="3"/>
        <v>1336.3999999999974</v>
      </c>
      <c r="E84" s="43" t="s">
        <v>38</v>
      </c>
      <c r="F84" s="44">
        <v>27668</v>
      </c>
      <c r="G84" s="45"/>
    </row>
    <row r="85" spans="1:7" ht="15" x14ac:dyDescent="0.25">
      <c r="A85" s="42">
        <v>27576</v>
      </c>
      <c r="B85" s="33">
        <v>7.55</v>
      </c>
      <c r="C85" s="40">
        <v>173.333333333333</v>
      </c>
      <c r="D85" s="33">
        <f t="shared" si="3"/>
        <v>1308.6666666666642</v>
      </c>
      <c r="E85" s="43" t="s">
        <v>37</v>
      </c>
      <c r="F85" s="44">
        <v>20639</v>
      </c>
      <c r="G85" s="45"/>
    </row>
    <row r="86" spans="1:7" ht="15" x14ac:dyDescent="0.25">
      <c r="A86" s="42">
        <v>27546</v>
      </c>
      <c r="B86" s="33">
        <v>7.12</v>
      </c>
      <c r="C86" s="40">
        <v>173.333333333333</v>
      </c>
      <c r="D86" s="33">
        <f t="shared" si="3"/>
        <v>1234.1333333333309</v>
      </c>
      <c r="E86" s="43" t="s">
        <v>36</v>
      </c>
      <c r="F86" s="44">
        <v>27546</v>
      </c>
      <c r="G86" s="45"/>
    </row>
    <row r="87" spans="1:7" ht="15" x14ac:dyDescent="0.25">
      <c r="A87" s="42">
        <v>27454</v>
      </c>
      <c r="B87" s="33">
        <v>6.95</v>
      </c>
      <c r="C87" s="40">
        <v>173.333333333333</v>
      </c>
      <c r="D87" s="33">
        <f t="shared" si="3"/>
        <v>1204.6666666666645</v>
      </c>
      <c r="E87" s="43" t="s">
        <v>35</v>
      </c>
      <c r="F87" s="44">
        <v>27454</v>
      </c>
      <c r="G87" s="45"/>
    </row>
    <row r="88" spans="1:7" ht="15" x14ac:dyDescent="0.25">
      <c r="A88" s="42">
        <v>27364</v>
      </c>
      <c r="B88" s="33">
        <v>6.75</v>
      </c>
      <c r="C88" s="40">
        <v>173.333333333333</v>
      </c>
      <c r="D88" s="33">
        <f t="shared" si="3"/>
        <v>1169.9999999999977</v>
      </c>
      <c r="E88" s="43" t="s">
        <v>34</v>
      </c>
      <c r="F88" s="44">
        <v>27364</v>
      </c>
      <c r="G88" s="45"/>
    </row>
    <row r="89" spans="1:7" ht="15" x14ac:dyDescent="0.25">
      <c r="A89" s="42">
        <v>27273</v>
      </c>
      <c r="B89" s="33">
        <v>6.55</v>
      </c>
      <c r="C89" s="40">
        <v>173.333333333333</v>
      </c>
      <c r="D89" s="33">
        <f t="shared" si="3"/>
        <v>1135.3333333333312</v>
      </c>
      <c r="E89" s="43" t="s">
        <v>33</v>
      </c>
      <c r="F89" s="44">
        <v>27272</v>
      </c>
      <c r="G89" s="45"/>
    </row>
    <row r="90" spans="1:7" ht="15" x14ac:dyDescent="0.25">
      <c r="A90" s="42">
        <v>27211</v>
      </c>
      <c r="B90" s="33">
        <v>6.4</v>
      </c>
      <c r="C90" s="40">
        <v>173.333333333333</v>
      </c>
      <c r="D90" s="33">
        <f t="shared" si="3"/>
        <v>1109.3333333333312</v>
      </c>
      <c r="E90" s="43" t="s">
        <v>32</v>
      </c>
      <c r="F90" s="44">
        <v>27209</v>
      </c>
      <c r="G90" s="45"/>
    </row>
    <row r="91" spans="1:7" ht="15" x14ac:dyDescent="0.25">
      <c r="A91" s="42">
        <v>27150</v>
      </c>
      <c r="B91" s="33">
        <v>5.95</v>
      </c>
      <c r="C91" s="40">
        <v>173.333333333333</v>
      </c>
      <c r="D91" s="33">
        <f t="shared" si="3"/>
        <v>1031.3333333333314</v>
      </c>
      <c r="E91" s="43" t="s">
        <v>31</v>
      </c>
      <c r="F91" s="44">
        <v>27151</v>
      </c>
      <c r="G91" s="45"/>
    </row>
    <row r="92" spans="1:7" ht="15" x14ac:dyDescent="0.25">
      <c r="A92" s="42">
        <v>27089</v>
      </c>
      <c r="B92" s="33">
        <v>5.6</v>
      </c>
      <c r="C92" s="40">
        <v>173.333333333333</v>
      </c>
      <c r="D92" s="33">
        <f t="shared" si="3"/>
        <v>970.6666666666647</v>
      </c>
      <c r="E92" s="43" t="s">
        <v>30</v>
      </c>
      <c r="F92" s="44">
        <v>27089</v>
      </c>
      <c r="G92" s="45"/>
    </row>
    <row r="93" spans="1:7" ht="15" x14ac:dyDescent="0.25">
      <c r="A93" s="42">
        <v>26999</v>
      </c>
      <c r="B93" s="33">
        <v>5.43</v>
      </c>
      <c r="C93" s="40">
        <v>173.333333333333</v>
      </c>
      <c r="D93" s="33">
        <f t="shared" si="3"/>
        <v>941.19999999999811</v>
      </c>
      <c r="E93" s="43" t="s">
        <v>29</v>
      </c>
      <c r="F93" s="44">
        <v>26999</v>
      </c>
      <c r="G93" s="45"/>
    </row>
    <row r="94" spans="1:7" ht="15" x14ac:dyDescent="0.25">
      <c r="A94" s="42">
        <v>26938</v>
      </c>
      <c r="B94" s="33">
        <v>5.32</v>
      </c>
      <c r="C94" s="40">
        <v>173.333333333333</v>
      </c>
      <c r="D94" s="33">
        <f t="shared" si="3"/>
        <v>922.13333333333162</v>
      </c>
      <c r="E94" s="43" t="s">
        <v>28</v>
      </c>
      <c r="F94" s="44">
        <v>26936</v>
      </c>
      <c r="G94" s="45"/>
    </row>
    <row r="95" spans="1:7" ht="15" x14ac:dyDescent="0.25">
      <c r="A95" s="42">
        <v>26846</v>
      </c>
      <c r="B95" s="33">
        <v>5.2</v>
      </c>
      <c r="C95" s="40">
        <v>173.333333333333</v>
      </c>
      <c r="D95" s="33">
        <f t="shared" si="3"/>
        <v>901.33333333333167</v>
      </c>
      <c r="E95" s="43" t="s">
        <v>27</v>
      </c>
      <c r="F95" s="44">
        <v>26845</v>
      </c>
      <c r="G95" s="45"/>
    </row>
    <row r="96" spans="1:7" ht="15" x14ac:dyDescent="0.25">
      <c r="A96" s="42">
        <v>26696</v>
      </c>
      <c r="B96" s="33">
        <v>4.6399999999999997</v>
      </c>
      <c r="C96" s="40">
        <v>173.333333333333</v>
      </c>
      <c r="D96" s="33">
        <f t="shared" si="3"/>
        <v>804.26666666666506</v>
      </c>
      <c r="E96" s="43" t="s">
        <v>26</v>
      </c>
      <c r="F96" s="44">
        <v>26696</v>
      </c>
      <c r="G96" s="45"/>
    </row>
    <row r="97" spans="1:7" ht="15" x14ac:dyDescent="0.25">
      <c r="A97" s="42">
        <v>26604</v>
      </c>
      <c r="B97" s="33">
        <v>4.55</v>
      </c>
      <c r="C97" s="40">
        <v>173.333333333333</v>
      </c>
      <c r="D97" s="33">
        <f t="shared" si="3"/>
        <v>788.66666666666515</v>
      </c>
      <c r="E97" s="43" t="s">
        <v>25</v>
      </c>
      <c r="F97" s="44">
        <v>26604</v>
      </c>
      <c r="G97" s="45"/>
    </row>
    <row r="98" spans="1:7" ht="15" x14ac:dyDescent="0.25">
      <c r="A98" s="42">
        <v>26481</v>
      </c>
      <c r="B98" s="33">
        <v>4.3</v>
      </c>
      <c r="C98" s="40">
        <v>173.333333333333</v>
      </c>
      <c r="D98" s="33">
        <f t="shared" si="3"/>
        <v>745.33333333333189</v>
      </c>
      <c r="E98" s="43" t="s">
        <v>24</v>
      </c>
      <c r="F98" s="44">
        <v>26481</v>
      </c>
      <c r="G98" s="45"/>
    </row>
    <row r="99" spans="1:7" ht="15" x14ac:dyDescent="0.25">
      <c r="A99" s="42">
        <v>26420</v>
      </c>
      <c r="B99" s="33">
        <v>4.0999999999999996</v>
      </c>
      <c r="C99" s="40">
        <v>173.333333333333</v>
      </c>
      <c r="D99" s="33">
        <f t="shared" si="3"/>
        <v>710.66666666666526</v>
      </c>
      <c r="E99" s="43" t="s">
        <v>23</v>
      </c>
      <c r="F99" s="44">
        <v>26423</v>
      </c>
      <c r="G99" s="45"/>
    </row>
    <row r="100" spans="1:7" ht="15" x14ac:dyDescent="0.25">
      <c r="A100" s="42">
        <v>26268</v>
      </c>
      <c r="B100" s="33">
        <v>3.94</v>
      </c>
      <c r="C100" s="40">
        <v>173.333333333333</v>
      </c>
      <c r="D100" s="33">
        <f t="shared" si="3"/>
        <v>682.93333333333203</v>
      </c>
      <c r="E100" s="43" t="s">
        <v>22</v>
      </c>
      <c r="F100" s="44">
        <v>26268</v>
      </c>
      <c r="G100" s="45"/>
    </row>
    <row r="101" spans="1:7" ht="15" x14ac:dyDescent="0.25">
      <c r="A101" s="42">
        <v>26115</v>
      </c>
      <c r="B101" s="33">
        <v>3.85</v>
      </c>
      <c r="C101" s="40">
        <v>173.333333333333</v>
      </c>
      <c r="D101" s="33">
        <f t="shared" ref="D101:D106" si="4">B101*C101</f>
        <v>667.33333333333212</v>
      </c>
      <c r="E101" s="43" t="s">
        <v>21</v>
      </c>
      <c r="F101" s="44">
        <v>26115</v>
      </c>
      <c r="G101" s="45"/>
    </row>
    <row r="102" spans="1:7" ht="15" x14ac:dyDescent="0.25">
      <c r="A102" s="42">
        <v>26024</v>
      </c>
      <c r="B102" s="33">
        <v>3.68</v>
      </c>
      <c r="C102" s="40">
        <v>173.333333333333</v>
      </c>
      <c r="D102" s="33">
        <f t="shared" si="4"/>
        <v>637.86666666666542</v>
      </c>
      <c r="E102" s="43" t="s">
        <v>20</v>
      </c>
      <c r="F102" s="44">
        <v>26027</v>
      </c>
      <c r="G102" s="45"/>
    </row>
    <row r="103" spans="1:7" ht="15" x14ac:dyDescent="0.25">
      <c r="A103" s="42">
        <v>25934</v>
      </c>
      <c r="B103" s="33">
        <v>3.63</v>
      </c>
      <c r="C103" s="40">
        <v>173.333333333333</v>
      </c>
      <c r="D103" s="33">
        <f t="shared" si="4"/>
        <v>629.19999999999879</v>
      </c>
      <c r="E103" s="43" t="s">
        <v>19</v>
      </c>
      <c r="F103" s="44">
        <v>25940</v>
      </c>
      <c r="G103" s="43" t="s">
        <v>18</v>
      </c>
    </row>
    <row r="104" spans="1:7" ht="15" x14ac:dyDescent="0.25">
      <c r="A104" s="42">
        <v>25750</v>
      </c>
      <c r="B104" s="33">
        <v>3.5</v>
      </c>
      <c r="C104" s="40">
        <v>173.333333333333</v>
      </c>
      <c r="D104" s="33">
        <f t="shared" si="4"/>
        <v>606.66666666666549</v>
      </c>
      <c r="E104" s="43" t="s">
        <v>17</v>
      </c>
      <c r="F104" s="44">
        <v>25751</v>
      </c>
      <c r="G104" s="45"/>
    </row>
    <row r="105" spans="1:7" ht="15" x14ac:dyDescent="0.25">
      <c r="A105" s="42">
        <v>25628</v>
      </c>
      <c r="B105" s="33">
        <v>3.36</v>
      </c>
      <c r="C105" s="40">
        <v>173.333333333333</v>
      </c>
      <c r="D105" s="33">
        <f t="shared" si="4"/>
        <v>582.39999999999884</v>
      </c>
      <c r="E105" s="43" t="s">
        <v>16</v>
      </c>
      <c r="F105" s="44">
        <v>25628</v>
      </c>
      <c r="G105" s="45"/>
    </row>
    <row r="106" spans="1:7" ht="15" x14ac:dyDescent="0.25">
      <c r="A106" s="42">
        <v>25569</v>
      </c>
      <c r="B106" s="33">
        <v>3.27</v>
      </c>
      <c r="C106" s="40">
        <v>173.333333333333</v>
      </c>
      <c r="D106" s="33">
        <f t="shared" si="4"/>
        <v>566.79999999999893</v>
      </c>
      <c r="E106" s="34" t="s">
        <v>15</v>
      </c>
      <c r="F106" s="44">
        <v>25572</v>
      </c>
      <c r="G106" s="45"/>
    </row>
    <row r="107" spans="1:7" ht="12.75" customHeight="1" x14ac:dyDescent="0.25">
      <c r="B107" s="17"/>
      <c r="C107" s="17"/>
      <c r="D107" s="18"/>
      <c r="E107" s="17"/>
      <c r="F107" s="17"/>
      <c r="G107" s="18"/>
    </row>
    <row r="108" spans="1:7" ht="12.75" customHeight="1" x14ac:dyDescent="0.25">
      <c r="B108" s="46" t="s">
        <v>14</v>
      </c>
      <c r="C108" s="17"/>
      <c r="D108" s="18"/>
      <c r="E108" s="17"/>
      <c r="F108" s="17"/>
      <c r="G108" s="18"/>
    </row>
    <row r="109" spans="1:7" ht="12.75" customHeight="1" x14ac:dyDescent="0.25">
      <c r="B109" s="47" t="s">
        <v>13</v>
      </c>
      <c r="C109" s="17"/>
      <c r="D109" s="18"/>
      <c r="E109" s="17"/>
      <c r="F109" s="17"/>
      <c r="G109" s="18"/>
    </row>
    <row r="110" spans="1:7" ht="12.75" customHeight="1" x14ac:dyDescent="0.25">
      <c r="B110" s="48" t="s">
        <v>12</v>
      </c>
      <c r="C110" s="17"/>
      <c r="D110" s="18"/>
      <c r="E110" s="17"/>
      <c r="F110" s="17"/>
      <c r="G110" s="18"/>
    </row>
    <row r="111" spans="1:7" ht="12.75" customHeight="1" x14ac:dyDescent="0.25">
      <c r="B111" s="48"/>
      <c r="C111" s="17"/>
      <c r="D111" s="18"/>
      <c r="E111" s="17"/>
      <c r="F111" s="17"/>
      <c r="G111" s="18"/>
    </row>
    <row r="112" spans="1:7" ht="12.75" customHeight="1" x14ac:dyDescent="0.25">
      <c r="B112" s="49" t="s">
        <v>157</v>
      </c>
      <c r="C112" s="17"/>
      <c r="D112" s="18"/>
      <c r="E112" s="17"/>
      <c r="F112" s="17"/>
      <c r="G112" s="18"/>
    </row>
    <row r="113" spans="2:7" ht="12.75" customHeight="1" x14ac:dyDescent="0.25">
      <c r="B113" s="50" t="s">
        <v>11</v>
      </c>
      <c r="C113" s="17"/>
      <c r="D113" s="18"/>
      <c r="E113" s="17"/>
      <c r="F113" s="17"/>
      <c r="G113" s="18"/>
    </row>
    <row r="114" spans="2:7" ht="12.75" customHeight="1" x14ac:dyDescent="0.25">
      <c r="B114" s="48" t="s">
        <v>10</v>
      </c>
      <c r="C114" s="18"/>
      <c r="D114" s="18"/>
      <c r="E114" s="17"/>
      <c r="F114" s="17"/>
      <c r="G114" s="18"/>
    </row>
    <row r="115" spans="2:7" ht="12.75" customHeight="1" x14ac:dyDescent="0.25">
      <c r="B115" s="17" t="s">
        <v>9</v>
      </c>
      <c r="C115" s="18"/>
      <c r="D115" s="18"/>
      <c r="E115" s="17"/>
      <c r="F115" s="17"/>
      <c r="G115" s="18"/>
    </row>
    <row r="116" spans="2:7" ht="12.75" customHeight="1" x14ac:dyDescent="0.25">
      <c r="B116" s="51" t="s">
        <v>8</v>
      </c>
      <c r="C116" s="52"/>
      <c r="D116" s="52"/>
      <c r="E116" s="52"/>
      <c r="F116" s="52"/>
      <c r="G116" s="18"/>
    </row>
    <row r="117" spans="2:7" ht="12.75" customHeight="1" x14ac:dyDescent="0.25">
      <c r="B117" s="18"/>
      <c r="C117" s="18"/>
      <c r="D117" s="18"/>
      <c r="E117" s="17"/>
      <c r="F117" s="17"/>
      <c r="G117" s="18"/>
    </row>
    <row r="118" spans="2:7" ht="12.75" customHeight="1" x14ac:dyDescent="0.25">
      <c r="B118" s="18"/>
      <c r="C118" s="18"/>
      <c r="D118" s="18"/>
      <c r="E118" s="17"/>
      <c r="F118" s="17"/>
      <c r="G118" s="18"/>
    </row>
    <row r="119" spans="2:7" ht="12.75" customHeight="1" x14ac:dyDescent="0.25">
      <c r="B119" s="18"/>
      <c r="C119" s="18"/>
      <c r="D119" s="18"/>
      <c r="E119" s="17"/>
      <c r="F119" s="17"/>
      <c r="G119" s="18"/>
    </row>
    <row r="120" spans="2:7" ht="12.75" customHeight="1" x14ac:dyDescent="0.25">
      <c r="B120" s="18"/>
      <c r="C120" s="18"/>
      <c r="D120" s="18"/>
      <c r="E120" s="17"/>
      <c r="F120" s="17"/>
      <c r="G120" s="18"/>
    </row>
  </sheetData>
  <pageMargins left="0.75" right="0.75" top="1" bottom="1"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pane xSplit="1" ySplit="2" topLeftCell="B15" activePane="bottomRight" state="frozen"/>
      <selection pane="topRight" activeCell="B1" sqref="B1"/>
      <selection pane="bottomLeft" activeCell="A3" sqref="A3"/>
      <selection pane="bottomRight" activeCell="D44" sqref="D44"/>
    </sheetView>
  </sheetViews>
  <sheetFormatPr baseColWidth="10" defaultColWidth="11.42578125" defaultRowHeight="12.75" customHeight="1" x14ac:dyDescent="0.25"/>
  <cols>
    <col min="1" max="2" width="15.7109375" style="13" customWidth="1"/>
    <col min="3" max="3" width="10.85546875" style="13" customWidth="1"/>
    <col min="4" max="4" width="15.7109375" style="13" customWidth="1"/>
    <col min="5" max="5" width="28" style="14" customWidth="1"/>
    <col min="6" max="6" width="16.85546875" style="14" customWidth="1"/>
    <col min="7" max="7" width="91.42578125" style="13" customWidth="1"/>
    <col min="8" max="16384" width="11.42578125" style="13"/>
  </cols>
  <sheetData>
    <row r="1" spans="1:7" ht="30" x14ac:dyDescent="0.25">
      <c r="A1" s="103" t="s">
        <v>127</v>
      </c>
      <c r="B1" s="101" t="s">
        <v>137</v>
      </c>
      <c r="C1" s="102"/>
      <c r="D1" s="53" t="s">
        <v>136</v>
      </c>
      <c r="E1" s="104" t="s">
        <v>123</v>
      </c>
      <c r="F1" s="105" t="s">
        <v>122</v>
      </c>
      <c r="G1" s="106" t="s">
        <v>121</v>
      </c>
    </row>
    <row r="2" spans="1:7" ht="45" x14ac:dyDescent="0.25">
      <c r="A2" s="103"/>
      <c r="B2" s="54" t="s">
        <v>135</v>
      </c>
      <c r="C2" s="54" t="s">
        <v>134</v>
      </c>
      <c r="D2" s="54" t="s">
        <v>133</v>
      </c>
      <c r="E2" s="104"/>
      <c r="F2" s="105"/>
      <c r="G2" s="106"/>
    </row>
    <row r="3" spans="1:7" ht="15" x14ac:dyDescent="0.25">
      <c r="A3" s="55">
        <v>25477</v>
      </c>
      <c r="B3" s="33">
        <v>3.27</v>
      </c>
      <c r="C3" s="56" t="s">
        <v>132</v>
      </c>
      <c r="D3" s="33">
        <f t="shared" ref="D3:D34" si="0">173.33*B3</f>
        <v>566.78910000000008</v>
      </c>
      <c r="E3" s="45"/>
      <c r="F3" s="45"/>
      <c r="G3" s="45"/>
    </row>
    <row r="4" spans="1:7" ht="15" x14ac:dyDescent="0.25">
      <c r="A4" s="55">
        <v>25294</v>
      </c>
      <c r="B4" s="33">
        <v>3.15</v>
      </c>
      <c r="C4" s="56" t="s">
        <v>132</v>
      </c>
      <c r="D4" s="33">
        <f t="shared" si="0"/>
        <v>545.98950000000002</v>
      </c>
      <c r="E4" s="45"/>
      <c r="F4" s="45"/>
      <c r="G4" s="45"/>
    </row>
    <row r="5" spans="1:7" ht="15" x14ac:dyDescent="0.25">
      <c r="A5" s="55">
        <v>25173</v>
      </c>
      <c r="B5" s="33">
        <v>3.08</v>
      </c>
      <c r="C5" s="56" t="s">
        <v>132</v>
      </c>
      <c r="D5" s="33">
        <f t="shared" si="0"/>
        <v>533.85640000000001</v>
      </c>
      <c r="E5" s="45"/>
      <c r="F5" s="45"/>
      <c r="G5" s="45"/>
    </row>
    <row r="6" spans="1:7" ht="15" x14ac:dyDescent="0.25">
      <c r="A6" s="55">
        <v>24990</v>
      </c>
      <c r="B6" s="33">
        <v>3</v>
      </c>
      <c r="C6" s="56" t="s">
        <v>132</v>
      </c>
      <c r="D6" s="33">
        <f t="shared" si="0"/>
        <v>519.99</v>
      </c>
      <c r="E6" s="45"/>
      <c r="F6" s="45"/>
      <c r="G6" s="45"/>
    </row>
    <row r="7" spans="1:7" ht="15" x14ac:dyDescent="0.25">
      <c r="A7" s="55">
        <v>24838</v>
      </c>
      <c r="B7" s="33">
        <v>2.2200000000000002</v>
      </c>
      <c r="C7" s="56" t="s">
        <v>132</v>
      </c>
      <c r="D7" s="33">
        <f t="shared" si="0"/>
        <v>384.79260000000005</v>
      </c>
      <c r="E7" s="45"/>
      <c r="F7" s="45"/>
      <c r="G7" s="45"/>
    </row>
    <row r="8" spans="1:7" ht="15" x14ac:dyDescent="0.25">
      <c r="A8" s="55">
        <v>24654</v>
      </c>
      <c r="B8" s="33">
        <v>2.15</v>
      </c>
      <c r="C8" s="56" t="s">
        <v>132</v>
      </c>
      <c r="D8" s="33">
        <f t="shared" si="0"/>
        <v>372.65950000000004</v>
      </c>
      <c r="E8" s="45"/>
      <c r="F8" s="45"/>
      <c r="G8" s="45"/>
    </row>
    <row r="9" spans="1:7" ht="15" x14ac:dyDescent="0.25">
      <c r="A9" s="55">
        <v>24473</v>
      </c>
      <c r="B9" s="33">
        <v>2.1</v>
      </c>
      <c r="C9" s="56" t="s">
        <v>132</v>
      </c>
      <c r="D9" s="33">
        <f t="shared" si="0"/>
        <v>363.99300000000005</v>
      </c>
      <c r="E9" s="45"/>
      <c r="F9" s="45"/>
      <c r="G9" s="45"/>
    </row>
    <row r="10" spans="1:7" ht="15" x14ac:dyDescent="0.25">
      <c r="A10" s="55">
        <v>24381</v>
      </c>
      <c r="B10" s="33">
        <v>2.1</v>
      </c>
      <c r="C10" s="56" t="s">
        <v>132</v>
      </c>
      <c r="D10" s="33">
        <f t="shared" si="0"/>
        <v>363.99300000000005</v>
      </c>
      <c r="E10" s="45"/>
      <c r="F10" s="45"/>
      <c r="G10" s="45"/>
    </row>
    <row r="11" spans="1:7" ht="15" x14ac:dyDescent="0.25">
      <c r="A11" s="55">
        <v>24167</v>
      </c>
      <c r="B11" s="33">
        <v>2.0499999999999998</v>
      </c>
      <c r="C11" s="33">
        <v>1.927</v>
      </c>
      <c r="D11" s="33">
        <f t="shared" si="0"/>
        <v>355.32650000000001</v>
      </c>
      <c r="E11" s="45"/>
      <c r="F11" s="45"/>
      <c r="G11" s="45"/>
    </row>
    <row r="12" spans="1:7" ht="15" x14ac:dyDescent="0.25">
      <c r="A12" s="55">
        <v>23986</v>
      </c>
      <c r="B12" s="33">
        <v>2.0074999999999998</v>
      </c>
      <c r="C12" s="33">
        <v>1.887</v>
      </c>
      <c r="D12" s="33">
        <f t="shared" si="0"/>
        <v>347.95997499999999</v>
      </c>
      <c r="E12" s="45"/>
      <c r="F12" s="45"/>
      <c r="G12" s="45"/>
    </row>
    <row r="13" spans="1:7" ht="15" x14ac:dyDescent="0.25">
      <c r="A13" s="55">
        <v>23802</v>
      </c>
      <c r="B13" s="33">
        <v>1.968</v>
      </c>
      <c r="C13" s="33">
        <v>1.85</v>
      </c>
      <c r="D13" s="33">
        <f t="shared" si="0"/>
        <v>341.11344000000003</v>
      </c>
      <c r="E13" s="45"/>
      <c r="F13" s="45"/>
      <c r="G13" s="45"/>
    </row>
    <row r="14" spans="1:7" ht="15" x14ac:dyDescent="0.25">
      <c r="A14" s="55">
        <v>23651</v>
      </c>
      <c r="B14" s="33">
        <v>1.9295</v>
      </c>
      <c r="C14" s="33">
        <v>1.8134999999999999</v>
      </c>
      <c r="D14" s="33">
        <f t="shared" si="0"/>
        <v>334.44023500000003</v>
      </c>
      <c r="E14" s="45"/>
      <c r="F14" s="45"/>
      <c r="G14" s="45"/>
    </row>
    <row r="15" spans="1:7" ht="15" x14ac:dyDescent="0.25">
      <c r="A15" s="55">
        <v>23193</v>
      </c>
      <c r="B15" s="33">
        <v>1.8819999999999999</v>
      </c>
      <c r="C15" s="33">
        <v>1.7689999999999999</v>
      </c>
      <c r="D15" s="33">
        <f t="shared" si="0"/>
        <v>326.20706000000001</v>
      </c>
      <c r="E15" s="45"/>
      <c r="F15" s="45"/>
      <c r="G15" s="45"/>
    </row>
    <row r="16" spans="1:7" ht="15" x14ac:dyDescent="0.25">
      <c r="A16" s="55">
        <v>23012</v>
      </c>
      <c r="B16" s="33">
        <v>1.806</v>
      </c>
      <c r="C16" s="33">
        <v>1.6975</v>
      </c>
      <c r="D16" s="33">
        <f t="shared" si="0"/>
        <v>313.03398000000004</v>
      </c>
      <c r="E16" s="45"/>
      <c r="F16" s="45"/>
      <c r="G16" s="45"/>
    </row>
    <row r="17" spans="1:7" ht="15" x14ac:dyDescent="0.25">
      <c r="A17" s="55">
        <v>22951</v>
      </c>
      <c r="B17" s="33">
        <v>1.806</v>
      </c>
      <c r="C17" s="33">
        <v>1.6615</v>
      </c>
      <c r="D17" s="33">
        <f t="shared" si="0"/>
        <v>313.03398000000004</v>
      </c>
      <c r="E17" s="45"/>
      <c r="F17" s="45"/>
      <c r="G17" s="45"/>
    </row>
    <row r="18" spans="1:7" ht="15" x14ac:dyDescent="0.25">
      <c r="A18" s="55">
        <v>22798</v>
      </c>
      <c r="B18" s="33">
        <v>1.728</v>
      </c>
      <c r="C18" s="33">
        <v>1.59</v>
      </c>
      <c r="D18" s="33">
        <f t="shared" si="0"/>
        <v>299.51424000000003</v>
      </c>
      <c r="E18" s="45"/>
      <c r="F18" s="45"/>
      <c r="G18" s="45"/>
    </row>
    <row r="19" spans="1:7" ht="15" x14ac:dyDescent="0.25">
      <c r="A19" s="55">
        <v>22616</v>
      </c>
      <c r="B19" s="33">
        <v>1.6865000000000001</v>
      </c>
      <c r="C19" s="33">
        <v>1.5515000000000001</v>
      </c>
      <c r="D19" s="33">
        <f t="shared" si="0"/>
        <v>292.32104500000003</v>
      </c>
      <c r="E19" s="45"/>
      <c r="F19" s="45"/>
      <c r="G19" s="45"/>
    </row>
    <row r="20" spans="1:7" ht="15" x14ac:dyDescent="0.25">
      <c r="A20" s="55">
        <v>22190</v>
      </c>
      <c r="B20" s="33">
        <v>1.6385000000000001</v>
      </c>
      <c r="C20" s="33">
        <v>1.5075000000000001</v>
      </c>
      <c r="D20" s="33">
        <f t="shared" si="0"/>
        <v>284.00120500000003</v>
      </c>
      <c r="E20" s="45"/>
      <c r="F20" s="45"/>
      <c r="G20" s="45"/>
    </row>
    <row r="21" spans="1:7" ht="15" x14ac:dyDescent="0.25">
      <c r="A21" s="55">
        <v>21855</v>
      </c>
      <c r="B21" s="57">
        <v>160.15</v>
      </c>
      <c r="C21" s="57">
        <v>147.35</v>
      </c>
      <c r="D21" s="56">
        <f t="shared" si="0"/>
        <v>27758.799500000005</v>
      </c>
      <c r="E21" s="45"/>
      <c r="F21" s="45"/>
      <c r="G21" s="43" t="s">
        <v>131</v>
      </c>
    </row>
    <row r="22" spans="1:7" ht="15" x14ac:dyDescent="0.25">
      <c r="A22" s="55">
        <v>21582</v>
      </c>
      <c r="B22" s="57">
        <v>156</v>
      </c>
      <c r="C22" s="57">
        <v>143.5</v>
      </c>
      <c r="D22" s="56">
        <f t="shared" si="0"/>
        <v>27039.480000000003</v>
      </c>
      <c r="E22" s="45"/>
      <c r="F22" s="45"/>
      <c r="G22" s="45"/>
    </row>
    <row r="23" spans="1:7" ht="15" x14ac:dyDescent="0.25">
      <c r="A23" s="55">
        <v>21337</v>
      </c>
      <c r="B23" s="57">
        <v>149.25</v>
      </c>
      <c r="C23" s="57">
        <v>137.30000000000001</v>
      </c>
      <c r="D23" s="56">
        <f t="shared" si="0"/>
        <v>25869.502500000002</v>
      </c>
      <c r="E23" s="43"/>
      <c r="F23" s="43"/>
      <c r="G23" s="45"/>
    </row>
    <row r="24" spans="1:7" ht="15" x14ac:dyDescent="0.25">
      <c r="A24" s="55">
        <v>21245</v>
      </c>
      <c r="B24" s="57">
        <v>144.80000000000001</v>
      </c>
      <c r="C24" s="57">
        <v>133.25</v>
      </c>
      <c r="D24" s="56">
        <f t="shared" si="0"/>
        <v>25098.184000000005</v>
      </c>
      <c r="E24" s="43"/>
      <c r="F24" s="43"/>
      <c r="G24" s="45"/>
    </row>
    <row r="25" spans="1:7" ht="15" x14ac:dyDescent="0.25">
      <c r="A25" s="55">
        <v>21186</v>
      </c>
      <c r="B25" s="57">
        <v>139.19999999999999</v>
      </c>
      <c r="C25" s="57">
        <v>128.05000000000001</v>
      </c>
      <c r="D25" s="56">
        <f t="shared" si="0"/>
        <v>24127.536</v>
      </c>
      <c r="E25" s="43"/>
      <c r="F25" s="43"/>
      <c r="G25" s="45"/>
    </row>
    <row r="26" spans="1:7" ht="15" x14ac:dyDescent="0.25">
      <c r="A26" s="55">
        <v>21033</v>
      </c>
      <c r="B26" s="57">
        <v>133.44999999999999</v>
      </c>
      <c r="C26" s="57">
        <v>122.75</v>
      </c>
      <c r="D26" s="56">
        <f t="shared" si="0"/>
        <v>23130.888500000001</v>
      </c>
      <c r="E26" s="43"/>
      <c r="F26" s="43"/>
      <c r="G26" s="45"/>
    </row>
    <row r="27" spans="1:7" ht="15" x14ac:dyDescent="0.25">
      <c r="A27" s="55">
        <v>20546</v>
      </c>
      <c r="B27" s="57">
        <v>126</v>
      </c>
      <c r="C27" s="57">
        <v>115.9</v>
      </c>
      <c r="D27" s="56">
        <f t="shared" si="0"/>
        <v>21839.58</v>
      </c>
      <c r="E27" s="43"/>
      <c r="F27" s="43"/>
      <c r="G27" s="45"/>
    </row>
    <row r="28" spans="1:7" ht="15" x14ac:dyDescent="0.25">
      <c r="A28" s="55">
        <v>20180</v>
      </c>
      <c r="B28" s="57">
        <v>126</v>
      </c>
      <c r="C28" s="57">
        <v>110.9</v>
      </c>
      <c r="D28" s="56">
        <f t="shared" si="0"/>
        <v>21839.58</v>
      </c>
      <c r="E28" s="43"/>
      <c r="F28" s="43"/>
      <c r="G28" s="45"/>
    </row>
    <row r="29" spans="1:7" ht="15" x14ac:dyDescent="0.25">
      <c r="A29" s="55">
        <v>19998</v>
      </c>
      <c r="B29" s="57">
        <v>121.5</v>
      </c>
      <c r="C29" s="57">
        <v>105.1</v>
      </c>
      <c r="D29" s="56">
        <f t="shared" si="0"/>
        <v>21059.595000000001</v>
      </c>
      <c r="E29" s="43"/>
      <c r="F29" s="43"/>
      <c r="G29" s="45"/>
    </row>
    <row r="30" spans="1:7" ht="15" x14ac:dyDescent="0.25">
      <c r="A30" s="55">
        <v>19756</v>
      </c>
      <c r="B30" s="57">
        <v>115</v>
      </c>
      <c r="C30" s="57">
        <v>99.48</v>
      </c>
      <c r="D30" s="56">
        <f t="shared" si="0"/>
        <v>19932.95</v>
      </c>
      <c r="E30" s="43"/>
      <c r="F30" s="43"/>
      <c r="G30" s="45"/>
    </row>
    <row r="31" spans="1:7" ht="15" x14ac:dyDescent="0.25">
      <c r="A31" s="55">
        <v>18872</v>
      </c>
      <c r="B31" s="57">
        <v>100</v>
      </c>
      <c r="C31" s="57">
        <v>86.5</v>
      </c>
      <c r="D31" s="56">
        <f t="shared" si="0"/>
        <v>17333</v>
      </c>
      <c r="E31" s="43"/>
      <c r="F31" s="43"/>
      <c r="G31" s="45"/>
    </row>
    <row r="32" spans="1:7" ht="15" x14ac:dyDescent="0.25">
      <c r="A32" s="55">
        <v>18780</v>
      </c>
      <c r="B32" s="57">
        <v>87</v>
      </c>
      <c r="C32" s="57">
        <v>75.25</v>
      </c>
      <c r="D32" s="56">
        <f t="shared" si="0"/>
        <v>15079.710000000001</v>
      </c>
      <c r="E32" s="43"/>
      <c r="F32" s="43"/>
      <c r="G32" s="45"/>
    </row>
    <row r="33" spans="1:7" ht="15" x14ac:dyDescent="0.25">
      <c r="A33" s="55">
        <v>18719</v>
      </c>
      <c r="B33" s="57">
        <v>87</v>
      </c>
      <c r="C33" s="57">
        <v>74</v>
      </c>
      <c r="D33" s="56">
        <f t="shared" si="0"/>
        <v>15079.710000000001</v>
      </c>
      <c r="E33" s="43"/>
      <c r="F33" s="43"/>
      <c r="G33" s="45"/>
    </row>
    <row r="34" spans="1:7" ht="15" x14ac:dyDescent="0.25">
      <c r="A34" s="55">
        <v>18507</v>
      </c>
      <c r="B34" s="57">
        <v>78</v>
      </c>
      <c r="C34" s="57">
        <v>64</v>
      </c>
      <c r="D34" s="56">
        <f t="shared" si="0"/>
        <v>13519.740000000002</v>
      </c>
      <c r="E34" s="43"/>
      <c r="F34" s="43"/>
      <c r="G34" s="45"/>
    </row>
    <row r="35" spans="1:7" ht="12.75" customHeight="1" x14ac:dyDescent="0.25">
      <c r="A35" s="18"/>
      <c r="B35" s="17"/>
      <c r="C35" s="17"/>
      <c r="D35" s="18"/>
      <c r="E35" s="17"/>
      <c r="F35" s="17"/>
      <c r="G35" s="18"/>
    </row>
    <row r="36" spans="1:7" ht="12.75" customHeight="1" x14ac:dyDescent="0.25">
      <c r="A36" s="18"/>
      <c r="B36" s="46" t="s">
        <v>14</v>
      </c>
      <c r="C36" s="17"/>
      <c r="D36" s="18"/>
      <c r="E36" s="17"/>
      <c r="F36" s="17"/>
      <c r="G36" s="18"/>
    </row>
    <row r="37" spans="1:7" ht="12.75" customHeight="1" x14ac:dyDescent="0.25">
      <c r="A37" s="18"/>
      <c r="B37" s="48" t="s">
        <v>158</v>
      </c>
      <c r="C37" s="17"/>
      <c r="D37" s="18"/>
      <c r="E37" s="17"/>
      <c r="F37" s="17"/>
      <c r="G37" s="18"/>
    </row>
    <row r="38" spans="1:7" ht="12.75" customHeight="1" x14ac:dyDescent="0.25">
      <c r="A38" s="18"/>
      <c r="B38" s="48"/>
      <c r="C38" s="17"/>
      <c r="D38" s="18"/>
      <c r="E38" s="17"/>
      <c r="F38" s="17"/>
      <c r="G38" s="18"/>
    </row>
    <row r="39" spans="1:7" ht="12.75" customHeight="1" x14ac:dyDescent="0.25">
      <c r="A39" s="18"/>
      <c r="B39" s="49" t="s">
        <v>157</v>
      </c>
      <c r="C39" s="17"/>
      <c r="D39" s="18"/>
      <c r="E39" s="17"/>
      <c r="F39" s="17"/>
      <c r="G39" s="18"/>
    </row>
    <row r="40" spans="1:7" ht="12.75" customHeight="1" x14ac:dyDescent="0.25">
      <c r="A40" s="18"/>
      <c r="B40" s="17" t="s">
        <v>130</v>
      </c>
      <c r="C40" s="17"/>
      <c r="D40" s="18"/>
      <c r="E40" s="17"/>
      <c r="F40" s="17"/>
      <c r="G40" s="18"/>
    </row>
    <row r="41" spans="1:7" ht="12.75" customHeight="1" x14ac:dyDescent="0.25">
      <c r="A41" s="18"/>
      <c r="B41" s="48" t="s">
        <v>129</v>
      </c>
      <c r="C41" s="17"/>
      <c r="D41" s="18"/>
      <c r="E41" s="17"/>
      <c r="F41" s="17"/>
      <c r="G41" s="18"/>
    </row>
    <row r="42" spans="1:7" ht="12.75" customHeight="1" x14ac:dyDescent="0.25">
      <c r="A42" s="18"/>
      <c r="B42" s="51" t="s">
        <v>128</v>
      </c>
      <c r="C42" s="52"/>
      <c r="D42" s="52"/>
      <c r="E42" s="73"/>
      <c r="F42" s="73"/>
      <c r="G42" s="18"/>
    </row>
    <row r="43" spans="1:7" ht="12.75" customHeight="1" x14ac:dyDescent="0.25">
      <c r="A43" s="18"/>
      <c r="B43" s="18"/>
      <c r="C43" s="18"/>
      <c r="D43" s="18"/>
      <c r="E43" s="17"/>
      <c r="F43" s="17"/>
      <c r="G43" s="18"/>
    </row>
    <row r="44" spans="1:7" ht="12.75" customHeight="1" x14ac:dyDescent="0.25">
      <c r="A44" s="18"/>
      <c r="B44" s="17"/>
      <c r="C44" s="18"/>
      <c r="D44" s="18"/>
      <c r="E44" s="17"/>
      <c r="F44" s="17"/>
      <c r="G44" s="18"/>
    </row>
  </sheetData>
  <mergeCells count="5">
    <mergeCell ref="B1:C1"/>
    <mergeCell ref="A1:A2"/>
    <mergeCell ref="E1:E2"/>
    <mergeCell ref="F1:F2"/>
    <mergeCell ref="G1:G2"/>
  </mergeCells>
  <pageMargins left="0.75" right="0.75" top="1" bottom="1"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pane xSplit="1" ySplit="2" topLeftCell="B3" activePane="bottomRight" state="frozen"/>
      <selection pane="topRight" activeCell="B1" sqref="B1"/>
      <selection pane="bottomLeft" activeCell="A3" sqref="A3"/>
      <selection pane="bottomRight" activeCell="H10" sqref="H10"/>
    </sheetView>
  </sheetViews>
  <sheetFormatPr baseColWidth="10" defaultRowHeight="15" x14ac:dyDescent="0.25"/>
  <cols>
    <col min="2" max="2" width="12.42578125" customWidth="1"/>
    <col min="3" max="3" width="12.7109375" customWidth="1"/>
    <col min="4" max="4" width="13" customWidth="1"/>
    <col min="5" max="5" width="11.5703125" bestFit="1" customWidth="1"/>
  </cols>
  <sheetData>
    <row r="1" spans="1:15" x14ac:dyDescent="0.25">
      <c r="A1" s="107" t="s">
        <v>151</v>
      </c>
      <c r="B1" s="60" t="s">
        <v>150</v>
      </c>
      <c r="C1" s="60" t="s">
        <v>149</v>
      </c>
      <c r="D1" s="60" t="s">
        <v>148</v>
      </c>
      <c r="E1" s="60" t="s">
        <v>147</v>
      </c>
      <c r="F1" s="60" t="s">
        <v>146</v>
      </c>
      <c r="G1" s="16"/>
      <c r="H1" s="16"/>
      <c r="I1" s="16"/>
      <c r="J1" s="16"/>
      <c r="K1" s="16"/>
      <c r="L1" s="16"/>
      <c r="M1" s="16"/>
      <c r="N1" s="16"/>
      <c r="O1" s="16"/>
    </row>
    <row r="2" spans="1:15" ht="30" x14ac:dyDescent="0.25">
      <c r="A2" s="108"/>
      <c r="B2" s="61" t="s">
        <v>145</v>
      </c>
      <c r="C2" s="61" t="s">
        <v>144</v>
      </c>
      <c r="D2" s="61" t="s">
        <v>143</v>
      </c>
      <c r="E2" s="61" t="s">
        <v>142</v>
      </c>
      <c r="F2" s="61" t="s">
        <v>141</v>
      </c>
      <c r="G2" s="16"/>
      <c r="H2" s="16"/>
      <c r="I2" s="16"/>
      <c r="J2" s="16"/>
      <c r="K2" s="16"/>
      <c r="L2" s="16"/>
      <c r="M2" s="16"/>
      <c r="N2" s="16"/>
      <c r="O2" s="16"/>
    </row>
    <row r="3" spans="1:15" x14ac:dyDescent="0.25">
      <c r="A3" s="62">
        <v>38169</v>
      </c>
      <c r="B3" s="63">
        <v>1178.54</v>
      </c>
      <c r="C3" s="63">
        <v>1183.4000000000001</v>
      </c>
      <c r="D3" s="63">
        <v>1190.1400000000001</v>
      </c>
      <c r="E3" s="63">
        <v>1195.03</v>
      </c>
      <c r="F3" s="63">
        <v>1197.3699999999999</v>
      </c>
      <c r="G3" s="16"/>
      <c r="H3" s="16"/>
      <c r="I3" s="16"/>
      <c r="J3" s="16"/>
      <c r="K3" s="16"/>
      <c r="L3" s="16"/>
      <c r="M3" s="16"/>
      <c r="N3" s="16"/>
      <c r="O3" s="16"/>
    </row>
    <row r="4" spans="1:15" x14ac:dyDescent="0.25">
      <c r="A4" s="64">
        <v>37803</v>
      </c>
      <c r="B4" s="63">
        <v>1136.1500000000001</v>
      </c>
      <c r="C4" s="63">
        <v>1145.54</v>
      </c>
      <c r="D4" s="63">
        <v>1158.52</v>
      </c>
      <c r="E4" s="63">
        <v>1168.1600000000001</v>
      </c>
      <c r="F4" s="63">
        <v>1172.74</v>
      </c>
      <c r="G4" s="16"/>
      <c r="H4" s="16"/>
      <c r="I4" s="16"/>
      <c r="J4" s="16"/>
      <c r="K4" s="16"/>
      <c r="L4" s="16"/>
      <c r="M4" s="16"/>
      <c r="N4" s="16"/>
      <c r="O4" s="16"/>
    </row>
    <row r="5" spans="1:15" x14ac:dyDescent="0.25">
      <c r="A5" s="64">
        <v>37438</v>
      </c>
      <c r="B5" s="63">
        <v>1100.67</v>
      </c>
      <c r="C5" s="63">
        <v>1114.3499999999999</v>
      </c>
      <c r="D5" s="63">
        <v>1133.49</v>
      </c>
      <c r="E5" s="63">
        <v>1147.52</v>
      </c>
      <c r="F5" s="63">
        <v>1154.27</v>
      </c>
      <c r="G5" s="16"/>
      <c r="H5" s="16"/>
      <c r="I5" s="16"/>
      <c r="J5" s="16"/>
      <c r="K5" s="16"/>
      <c r="L5" s="16"/>
      <c r="M5" s="16"/>
      <c r="N5" s="16"/>
      <c r="O5" s="16"/>
    </row>
    <row r="6" spans="1:15" x14ac:dyDescent="0.25">
      <c r="A6" s="64">
        <v>37257</v>
      </c>
      <c r="B6" s="63">
        <v>1081.26</v>
      </c>
      <c r="C6" s="63">
        <f>1094.65</f>
        <v>1094.6500000000001</v>
      </c>
      <c r="D6" s="63">
        <v>1113.45</v>
      </c>
      <c r="E6" s="63">
        <v>1127.23</v>
      </c>
      <c r="F6" s="63"/>
      <c r="G6" s="16"/>
      <c r="H6" s="16"/>
      <c r="I6" s="16"/>
      <c r="J6" s="16"/>
      <c r="K6" s="16"/>
      <c r="L6" s="16"/>
      <c r="M6" s="16"/>
      <c r="N6" s="16"/>
      <c r="O6" s="16"/>
    </row>
    <row r="7" spans="1:15" x14ac:dyDescent="0.25">
      <c r="A7" s="64">
        <v>37073</v>
      </c>
      <c r="B7" s="65">
        <v>7092.27</v>
      </c>
      <c r="C7" s="65">
        <v>7180.83</v>
      </c>
      <c r="D7" s="65">
        <v>7303.97</v>
      </c>
      <c r="E7" s="65">
        <v>7388.68</v>
      </c>
      <c r="F7" s="58"/>
      <c r="G7" s="16"/>
      <c r="H7" s="16"/>
      <c r="I7" s="16"/>
      <c r="J7" s="16"/>
      <c r="K7" s="16"/>
      <c r="L7" s="16"/>
      <c r="M7" s="16"/>
      <c r="N7" s="16"/>
      <c r="O7" s="16"/>
    </row>
    <row r="8" spans="1:15" x14ac:dyDescent="0.25">
      <c r="A8" s="64">
        <v>36708</v>
      </c>
      <c r="B8" s="65">
        <v>6895.74</v>
      </c>
      <c r="C8" s="65">
        <v>6981.46</v>
      </c>
      <c r="D8" s="65">
        <v>7101.38</v>
      </c>
      <c r="E8" s="65"/>
      <c r="F8" s="58"/>
      <c r="G8" s="16"/>
      <c r="H8" s="16"/>
      <c r="I8" s="16"/>
      <c r="J8" s="16"/>
      <c r="K8" s="16"/>
      <c r="L8" s="16"/>
      <c r="M8" s="16"/>
      <c r="N8" s="16"/>
      <c r="O8" s="16"/>
    </row>
    <row r="9" spans="1:15" x14ac:dyDescent="0.25">
      <c r="A9" s="64">
        <v>36526</v>
      </c>
      <c r="B9" s="65">
        <v>6797.18</v>
      </c>
      <c r="C9" s="65">
        <v>6881.68</v>
      </c>
      <c r="D9" s="65"/>
      <c r="E9" s="65"/>
      <c r="F9" s="58"/>
      <c r="G9" s="16"/>
      <c r="H9" s="16"/>
      <c r="I9" s="16"/>
      <c r="J9" s="16"/>
      <c r="K9" s="16"/>
      <c r="L9" s="16"/>
      <c r="M9" s="16"/>
      <c r="N9" s="16"/>
      <c r="O9" s="16"/>
    </row>
    <row r="10" spans="1:15" x14ac:dyDescent="0.25">
      <c r="A10" s="58"/>
      <c r="B10" s="58"/>
      <c r="C10" s="58"/>
      <c r="D10" s="58"/>
      <c r="E10" s="58"/>
      <c r="F10" s="58"/>
      <c r="G10" s="16"/>
      <c r="H10" s="16"/>
      <c r="I10" s="16"/>
      <c r="J10" s="16"/>
      <c r="K10" s="16"/>
      <c r="L10" s="16"/>
      <c r="M10" s="16"/>
      <c r="N10" s="16"/>
      <c r="O10" s="16"/>
    </row>
    <row r="11" spans="1:15" x14ac:dyDescent="0.25">
      <c r="A11" s="58"/>
      <c r="B11" s="66" t="s">
        <v>140</v>
      </c>
      <c r="C11" s="58"/>
      <c r="D11" s="58"/>
      <c r="E11" s="58"/>
      <c r="F11" s="58"/>
      <c r="G11" s="16"/>
      <c r="H11" s="16"/>
      <c r="I11" s="16"/>
      <c r="J11" s="16"/>
      <c r="K11" s="16"/>
      <c r="L11" s="16"/>
      <c r="M11" s="16"/>
      <c r="N11" s="16"/>
      <c r="O11" s="16"/>
    </row>
    <row r="12" spans="1:15" x14ac:dyDescent="0.25">
      <c r="A12" s="16"/>
      <c r="B12" s="16" t="s">
        <v>139</v>
      </c>
      <c r="C12" s="16"/>
      <c r="D12" s="16"/>
      <c r="E12" s="16"/>
      <c r="F12" s="16"/>
      <c r="G12" s="16"/>
      <c r="H12" s="16"/>
      <c r="I12" s="16"/>
      <c r="J12" s="16"/>
      <c r="K12" s="16"/>
      <c r="L12" s="16"/>
      <c r="M12" s="16"/>
      <c r="N12" s="16"/>
      <c r="O12" s="16"/>
    </row>
    <row r="13" spans="1:15" x14ac:dyDescent="0.25">
      <c r="A13" s="16"/>
      <c r="B13" s="16"/>
      <c r="C13" s="16"/>
      <c r="D13" s="16"/>
      <c r="E13" s="16"/>
      <c r="F13" s="16"/>
      <c r="G13" s="16"/>
      <c r="H13" s="16"/>
      <c r="I13" s="16"/>
      <c r="J13" s="16"/>
      <c r="K13" s="16"/>
      <c r="L13" s="16"/>
      <c r="M13" s="16"/>
      <c r="N13" s="16"/>
      <c r="O13" s="16"/>
    </row>
    <row r="14" spans="1:15" x14ac:dyDescent="0.25">
      <c r="A14" s="16"/>
      <c r="B14" s="59" t="s">
        <v>138</v>
      </c>
      <c r="C14" s="16"/>
      <c r="D14" s="16"/>
      <c r="E14" s="16"/>
      <c r="F14" s="16"/>
      <c r="G14" s="16"/>
      <c r="H14" s="16"/>
      <c r="I14" s="16"/>
      <c r="J14" s="16"/>
      <c r="K14" s="16"/>
      <c r="L14" s="16"/>
      <c r="M14" s="16"/>
      <c r="N14" s="16"/>
      <c r="O14" s="16"/>
    </row>
    <row r="15" spans="1:15" x14ac:dyDescent="0.25">
      <c r="A15" s="16"/>
      <c r="B15" s="16"/>
      <c r="C15" s="16"/>
      <c r="D15" s="16"/>
      <c r="E15" s="16"/>
      <c r="F15" s="16"/>
      <c r="G15" s="16"/>
      <c r="H15" s="16"/>
      <c r="I15" s="16"/>
      <c r="J15" s="16"/>
      <c r="K15" s="16"/>
      <c r="L15" s="16"/>
      <c r="M15" s="16"/>
      <c r="N15" s="16"/>
      <c r="O15" s="16"/>
    </row>
    <row r="16" spans="1:15" x14ac:dyDescent="0.25">
      <c r="A16" s="16"/>
      <c r="B16" s="16"/>
      <c r="C16" s="16"/>
      <c r="D16" s="16"/>
      <c r="E16" s="16"/>
      <c r="F16" s="16"/>
      <c r="G16" s="16"/>
      <c r="H16" s="16"/>
      <c r="I16" s="16"/>
      <c r="J16" s="16"/>
      <c r="K16" s="16"/>
      <c r="L16" s="16"/>
      <c r="M16" s="16"/>
      <c r="N16" s="16"/>
      <c r="O16" s="16"/>
    </row>
    <row r="17" spans="1:15" x14ac:dyDescent="0.25">
      <c r="A17" s="16"/>
      <c r="B17" s="16"/>
      <c r="C17" s="16"/>
      <c r="D17" s="16"/>
      <c r="E17" s="16"/>
      <c r="F17" s="16"/>
      <c r="G17" s="16"/>
      <c r="H17" s="16"/>
      <c r="I17" s="16"/>
      <c r="J17" s="16"/>
      <c r="K17" s="16"/>
      <c r="L17" s="16"/>
      <c r="M17" s="16"/>
      <c r="N17" s="16"/>
      <c r="O17" s="16"/>
    </row>
    <row r="18" spans="1:15" x14ac:dyDescent="0.25">
      <c r="A18" s="16"/>
      <c r="B18" s="16"/>
      <c r="C18" s="16"/>
      <c r="D18" s="16"/>
      <c r="E18" s="16"/>
      <c r="F18" s="16"/>
      <c r="G18" s="16"/>
      <c r="H18" s="16"/>
      <c r="I18" s="16"/>
      <c r="J18" s="16"/>
      <c r="K18" s="16"/>
      <c r="L18" s="16"/>
      <c r="M18" s="16"/>
      <c r="N18" s="16"/>
      <c r="O18" s="16"/>
    </row>
    <row r="19" spans="1:15" x14ac:dyDescent="0.25">
      <c r="A19" s="16"/>
      <c r="B19" s="16"/>
      <c r="C19" s="16"/>
      <c r="D19" s="16"/>
      <c r="E19" s="16"/>
      <c r="F19" s="16"/>
      <c r="G19" s="16"/>
      <c r="H19" s="16"/>
      <c r="I19" s="16"/>
      <c r="J19" s="16"/>
      <c r="K19" s="16"/>
      <c r="L19" s="16"/>
      <c r="M19" s="16"/>
      <c r="N19" s="16"/>
      <c r="O19" s="16"/>
    </row>
    <row r="20" spans="1:15" x14ac:dyDescent="0.25">
      <c r="A20" s="16"/>
      <c r="B20" s="16"/>
      <c r="C20" s="16"/>
      <c r="D20" s="16"/>
      <c r="E20" s="16"/>
      <c r="F20" s="16"/>
      <c r="G20" s="16"/>
      <c r="H20" s="16"/>
      <c r="I20" s="16"/>
      <c r="J20" s="16"/>
      <c r="K20" s="16"/>
      <c r="L20" s="16"/>
      <c r="M20" s="16"/>
      <c r="N20" s="16"/>
      <c r="O20" s="16"/>
    </row>
    <row r="21" spans="1:15" x14ac:dyDescent="0.25">
      <c r="A21" s="16"/>
      <c r="B21" s="16"/>
      <c r="C21" s="16"/>
      <c r="D21" s="16"/>
      <c r="E21" s="16"/>
      <c r="F21" s="16"/>
      <c r="G21" s="16"/>
      <c r="H21" s="16"/>
      <c r="I21" s="16"/>
      <c r="J21" s="16"/>
      <c r="K21" s="16"/>
      <c r="L21" s="16"/>
      <c r="M21" s="16"/>
      <c r="N21" s="16"/>
      <c r="O21" s="16"/>
    </row>
    <row r="22" spans="1:15" x14ac:dyDescent="0.25">
      <c r="A22" s="16"/>
      <c r="B22" s="16"/>
      <c r="C22" s="16"/>
      <c r="D22" s="16"/>
      <c r="E22" s="16"/>
      <c r="F22" s="16"/>
      <c r="G22" s="16"/>
      <c r="H22" s="16"/>
      <c r="I22" s="16"/>
      <c r="J22" s="16"/>
      <c r="K22" s="16"/>
      <c r="L22" s="16"/>
      <c r="M22" s="16"/>
      <c r="N22" s="16"/>
      <c r="O22" s="16"/>
    </row>
    <row r="23" spans="1:15" x14ac:dyDescent="0.25">
      <c r="A23" s="16"/>
      <c r="B23" s="16"/>
      <c r="C23" s="16"/>
      <c r="D23" s="16"/>
      <c r="E23" s="16"/>
      <c r="F23" s="16"/>
      <c r="G23" s="16"/>
      <c r="H23" s="16"/>
      <c r="I23" s="16"/>
      <c r="J23" s="16"/>
      <c r="K23" s="16"/>
      <c r="L23" s="16"/>
      <c r="M23" s="16"/>
      <c r="N23" s="16"/>
      <c r="O23" s="16"/>
    </row>
    <row r="24" spans="1:15" x14ac:dyDescent="0.25">
      <c r="A24" s="16"/>
      <c r="B24" s="16"/>
      <c r="C24" s="16"/>
      <c r="D24" s="16"/>
      <c r="E24" s="16"/>
      <c r="F24" s="16"/>
      <c r="G24" s="16"/>
      <c r="H24" s="16"/>
      <c r="I24" s="16"/>
      <c r="J24" s="16"/>
      <c r="K24" s="16"/>
      <c r="L24" s="16"/>
      <c r="M24" s="16"/>
      <c r="N24" s="16"/>
      <c r="O24" s="16"/>
    </row>
    <row r="25" spans="1:15" x14ac:dyDescent="0.25">
      <c r="A25" s="16"/>
      <c r="B25" s="16"/>
      <c r="C25" s="16"/>
      <c r="D25" s="16"/>
      <c r="E25" s="16"/>
      <c r="F25" s="16"/>
      <c r="G25" s="16"/>
      <c r="H25" s="16"/>
      <c r="I25" s="16"/>
      <c r="J25" s="16"/>
      <c r="K25" s="16"/>
      <c r="L25" s="16"/>
      <c r="M25" s="16"/>
      <c r="N25" s="16"/>
      <c r="O25" s="16"/>
    </row>
    <row r="26" spans="1:15" x14ac:dyDescent="0.25">
      <c r="A26" s="16"/>
      <c r="B26" s="16"/>
      <c r="C26" s="16"/>
      <c r="D26" s="16"/>
      <c r="E26" s="16"/>
      <c r="F26" s="16"/>
      <c r="G26" s="16"/>
      <c r="H26" s="16"/>
      <c r="I26" s="16"/>
      <c r="J26" s="16"/>
      <c r="K26" s="16"/>
      <c r="L26" s="16"/>
      <c r="M26" s="16"/>
      <c r="N26" s="16"/>
      <c r="O26" s="16"/>
    </row>
    <row r="27" spans="1:15" x14ac:dyDescent="0.25">
      <c r="A27" s="16"/>
      <c r="B27" s="16"/>
      <c r="C27" s="16"/>
      <c r="D27" s="16"/>
      <c r="E27" s="16"/>
      <c r="F27" s="16"/>
      <c r="G27" s="16"/>
      <c r="H27" s="16"/>
      <c r="I27" s="16"/>
      <c r="J27" s="16"/>
      <c r="K27" s="16"/>
      <c r="L27" s="16"/>
      <c r="M27" s="16"/>
      <c r="N27" s="16"/>
      <c r="O27" s="16"/>
    </row>
    <row r="28" spans="1:15" x14ac:dyDescent="0.25">
      <c r="A28" s="16"/>
      <c r="B28" s="16"/>
      <c r="C28" s="16"/>
      <c r="D28" s="16"/>
      <c r="E28" s="16"/>
      <c r="F28" s="16"/>
      <c r="G28" s="16"/>
      <c r="H28" s="16"/>
      <c r="I28" s="16"/>
      <c r="J28" s="16"/>
      <c r="K28" s="16"/>
      <c r="L28" s="16"/>
      <c r="M28" s="16"/>
      <c r="N28" s="16"/>
      <c r="O28" s="16"/>
    </row>
    <row r="29" spans="1:15" x14ac:dyDescent="0.25">
      <c r="A29" s="16"/>
      <c r="B29" s="16"/>
      <c r="C29" s="16"/>
      <c r="D29" s="16"/>
      <c r="E29" s="16"/>
      <c r="F29" s="16"/>
      <c r="G29" s="16"/>
      <c r="H29" s="16"/>
      <c r="I29" s="16"/>
      <c r="J29" s="16"/>
      <c r="K29" s="16"/>
      <c r="L29" s="16"/>
      <c r="M29" s="16"/>
      <c r="N29" s="16"/>
      <c r="O29" s="16"/>
    </row>
    <row r="30" spans="1:15" x14ac:dyDescent="0.25">
      <c r="A30" s="16"/>
      <c r="B30" s="16"/>
      <c r="C30" s="16"/>
      <c r="D30" s="16"/>
      <c r="E30" s="16"/>
      <c r="F30" s="16"/>
      <c r="G30" s="16"/>
      <c r="H30" s="16"/>
      <c r="I30" s="16"/>
      <c r="J30" s="16"/>
      <c r="K30" s="16"/>
      <c r="L30" s="16"/>
      <c r="M30" s="16"/>
      <c r="N30" s="16"/>
      <c r="O30" s="16"/>
    </row>
    <row r="31" spans="1:15" x14ac:dyDescent="0.25">
      <c r="A31" s="16"/>
      <c r="B31" s="16"/>
      <c r="C31" s="16"/>
      <c r="D31" s="16"/>
      <c r="E31" s="16"/>
      <c r="F31" s="16"/>
      <c r="G31" s="16"/>
      <c r="H31" s="16"/>
      <c r="I31" s="16"/>
      <c r="J31" s="16"/>
      <c r="K31" s="16"/>
      <c r="L31" s="16"/>
      <c r="M31" s="16"/>
      <c r="N31" s="16"/>
      <c r="O31" s="16"/>
    </row>
    <row r="32" spans="1:15" x14ac:dyDescent="0.25">
      <c r="A32" s="16"/>
      <c r="B32" s="16"/>
      <c r="C32" s="16"/>
      <c r="D32" s="16"/>
      <c r="E32" s="16"/>
      <c r="F32" s="16"/>
      <c r="G32" s="16"/>
      <c r="H32" s="16"/>
      <c r="I32" s="16"/>
      <c r="J32" s="16"/>
      <c r="K32" s="16"/>
      <c r="L32" s="16"/>
      <c r="M32" s="16"/>
      <c r="N32" s="16"/>
      <c r="O32" s="16"/>
    </row>
    <row r="33" spans="1:15" x14ac:dyDescent="0.25">
      <c r="A33" s="16"/>
      <c r="B33" s="16"/>
      <c r="C33" s="16"/>
      <c r="D33" s="16"/>
      <c r="E33" s="16"/>
      <c r="F33" s="16"/>
      <c r="G33" s="16"/>
      <c r="H33" s="16"/>
      <c r="I33" s="16"/>
      <c r="J33" s="16"/>
      <c r="K33" s="16"/>
      <c r="L33" s="16"/>
      <c r="M33" s="16"/>
      <c r="N33" s="16"/>
      <c r="O33" s="16"/>
    </row>
    <row r="34" spans="1:15" x14ac:dyDescent="0.25">
      <c r="A34" s="16"/>
      <c r="B34" s="16"/>
      <c r="C34" s="16"/>
      <c r="D34" s="16"/>
      <c r="E34" s="16"/>
      <c r="F34" s="16"/>
      <c r="G34" s="16"/>
      <c r="H34" s="16"/>
      <c r="I34" s="16"/>
      <c r="J34" s="16"/>
      <c r="K34" s="16"/>
      <c r="L34" s="16"/>
      <c r="M34" s="16"/>
      <c r="N34" s="16"/>
      <c r="O34" s="16"/>
    </row>
    <row r="35" spans="1:15" x14ac:dyDescent="0.25">
      <c r="A35" s="16"/>
      <c r="B35" s="16"/>
      <c r="C35" s="16"/>
      <c r="D35" s="16"/>
      <c r="E35" s="16"/>
      <c r="F35" s="16"/>
      <c r="G35" s="16"/>
      <c r="H35" s="16"/>
      <c r="I35" s="16"/>
      <c r="J35" s="16"/>
      <c r="K35" s="16"/>
      <c r="L35" s="16"/>
      <c r="M35" s="16"/>
      <c r="N35" s="16"/>
      <c r="O35" s="16"/>
    </row>
  </sheetData>
  <mergeCells count="1">
    <mergeCell ref="A1:A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pane xSplit="1" ySplit="2" topLeftCell="B3" activePane="bottomRight" state="frozen"/>
      <selection pane="topRight" activeCell="B1" sqref="B1"/>
      <selection pane="bottomLeft" activeCell="A3" sqref="A3"/>
      <selection pane="bottomRight" activeCell="B18" sqref="B18"/>
    </sheetView>
  </sheetViews>
  <sheetFormatPr baseColWidth="10" defaultRowHeight="15" x14ac:dyDescent="0.25"/>
  <sheetData>
    <row r="1" spans="1:16" x14ac:dyDescent="0.25">
      <c r="A1" s="68"/>
      <c r="B1" s="68" t="s">
        <v>159</v>
      </c>
      <c r="C1" s="68"/>
      <c r="D1" s="68"/>
      <c r="E1" s="68"/>
      <c r="F1" s="68"/>
      <c r="G1" s="68" t="s">
        <v>175</v>
      </c>
      <c r="H1" s="68"/>
      <c r="I1" s="68"/>
      <c r="J1" s="68"/>
      <c r="K1" s="68" t="s">
        <v>176</v>
      </c>
      <c r="L1" s="68"/>
      <c r="M1" s="68"/>
      <c r="N1" s="68" t="s">
        <v>177</v>
      </c>
      <c r="O1" s="68"/>
      <c r="P1" s="68"/>
    </row>
    <row r="2" spans="1:16" x14ac:dyDescent="0.25">
      <c r="A2" s="68"/>
      <c r="B2" s="69" t="s">
        <v>160</v>
      </c>
      <c r="C2" s="69" t="s">
        <v>161</v>
      </c>
      <c r="D2" s="69" t="s">
        <v>162</v>
      </c>
      <c r="E2" s="69" t="s">
        <v>163</v>
      </c>
      <c r="F2" s="69" t="s">
        <v>172</v>
      </c>
      <c r="G2" s="69" t="s">
        <v>160</v>
      </c>
      <c r="H2" s="69" t="s">
        <v>161</v>
      </c>
      <c r="I2" s="69" t="s">
        <v>162</v>
      </c>
      <c r="J2" s="69" t="s">
        <v>172</v>
      </c>
      <c r="K2" s="69" t="s">
        <v>160</v>
      </c>
      <c r="L2" s="69" t="s">
        <v>161</v>
      </c>
      <c r="M2" s="69" t="s">
        <v>162</v>
      </c>
      <c r="N2" s="69" t="s">
        <v>160</v>
      </c>
      <c r="O2" s="69" t="s">
        <v>161</v>
      </c>
      <c r="P2" s="69" t="s">
        <v>162</v>
      </c>
    </row>
    <row r="3" spans="1:16" x14ac:dyDescent="0.25">
      <c r="A3" s="70" t="s">
        <v>164</v>
      </c>
      <c r="B3" s="71">
        <v>9000</v>
      </c>
      <c r="C3" s="71">
        <v>13000</v>
      </c>
      <c r="D3" s="71">
        <v>1000</v>
      </c>
      <c r="E3" s="71">
        <v>4000</v>
      </c>
      <c r="F3" s="71">
        <v>3000</v>
      </c>
      <c r="G3" s="71">
        <v>7000</v>
      </c>
      <c r="H3" s="71">
        <v>11000</v>
      </c>
      <c r="I3" s="71">
        <v>1000</v>
      </c>
      <c r="J3" s="71">
        <v>2000</v>
      </c>
      <c r="K3" s="71">
        <v>7000</v>
      </c>
      <c r="L3" s="71">
        <v>11000</v>
      </c>
      <c r="M3" s="71">
        <v>1000</v>
      </c>
      <c r="N3" s="71">
        <v>6000</v>
      </c>
      <c r="O3" s="71">
        <v>10000</v>
      </c>
      <c r="P3" s="71">
        <v>1000</v>
      </c>
    </row>
    <row r="4" spans="1:16" x14ac:dyDescent="0.25">
      <c r="A4" s="70" t="s">
        <v>165</v>
      </c>
      <c r="B4" s="71">
        <v>8000</v>
      </c>
      <c r="C4" s="71">
        <v>12000</v>
      </c>
      <c r="D4" s="71">
        <v>1000</v>
      </c>
      <c r="E4" s="71">
        <v>2000</v>
      </c>
      <c r="F4" s="71">
        <v>2000</v>
      </c>
      <c r="G4" s="71">
        <v>6000</v>
      </c>
      <c r="H4" s="71">
        <v>10000</v>
      </c>
      <c r="I4" s="71">
        <v>1000</v>
      </c>
      <c r="J4" s="71">
        <v>1000</v>
      </c>
      <c r="K4" s="71">
        <v>6000</v>
      </c>
      <c r="L4" s="71">
        <v>10000</v>
      </c>
      <c r="M4" s="71">
        <v>1000</v>
      </c>
      <c r="N4" s="71">
        <v>5000</v>
      </c>
      <c r="O4" s="71">
        <v>9000</v>
      </c>
      <c r="P4" s="71">
        <v>1000</v>
      </c>
    </row>
    <row r="5" spans="1:16" x14ac:dyDescent="0.25">
      <c r="A5" s="70" t="s">
        <v>166</v>
      </c>
      <c r="B5" s="71">
        <v>7000</v>
      </c>
      <c r="C5" s="71">
        <v>11000</v>
      </c>
      <c r="D5" s="71">
        <v>1000</v>
      </c>
      <c r="E5" s="71">
        <v>1000</v>
      </c>
      <c r="F5" s="71">
        <v>1000</v>
      </c>
      <c r="G5" s="71">
        <v>5000</v>
      </c>
      <c r="H5" s="71">
        <v>9000</v>
      </c>
      <c r="I5" s="71">
        <v>1000</v>
      </c>
      <c r="J5" s="71">
        <v>0</v>
      </c>
      <c r="K5" s="71">
        <v>5000</v>
      </c>
      <c r="L5" s="71">
        <v>9000</v>
      </c>
      <c r="M5" s="71">
        <v>1000</v>
      </c>
      <c r="N5" s="71">
        <v>5000</v>
      </c>
      <c r="O5" s="71">
        <v>9000</v>
      </c>
      <c r="P5" s="71">
        <v>1000</v>
      </c>
    </row>
    <row r="6" spans="1:16" x14ac:dyDescent="0.25">
      <c r="A6" s="70" t="s">
        <v>167</v>
      </c>
      <c r="B6" s="71">
        <v>6000</v>
      </c>
      <c r="C6" s="71">
        <v>10000</v>
      </c>
      <c r="D6" s="71">
        <v>1000</v>
      </c>
      <c r="E6" s="71">
        <v>0</v>
      </c>
      <c r="F6" s="71">
        <v>0</v>
      </c>
      <c r="G6" s="71">
        <v>5000</v>
      </c>
      <c r="H6" s="71">
        <v>9000</v>
      </c>
      <c r="I6" s="71">
        <v>1000</v>
      </c>
      <c r="J6" s="71">
        <v>0</v>
      </c>
      <c r="K6" s="71">
        <v>5000</v>
      </c>
      <c r="L6" s="71">
        <v>9000</v>
      </c>
      <c r="M6" s="71">
        <v>1000</v>
      </c>
      <c r="N6" s="71">
        <v>5000</v>
      </c>
      <c r="O6" s="71">
        <v>9000</v>
      </c>
      <c r="P6" s="71">
        <v>1000</v>
      </c>
    </row>
    <row r="7" spans="1:16" x14ac:dyDescent="0.25">
      <c r="A7" s="70" t="s">
        <v>168</v>
      </c>
      <c r="B7" s="71">
        <v>5000</v>
      </c>
      <c r="C7" s="71">
        <v>9000</v>
      </c>
      <c r="D7" s="71">
        <v>1000</v>
      </c>
      <c r="E7" s="71">
        <v>0</v>
      </c>
      <c r="F7" s="71">
        <v>0</v>
      </c>
      <c r="G7" s="71">
        <v>5000</v>
      </c>
      <c r="H7" s="71">
        <v>9000</v>
      </c>
      <c r="I7" s="71">
        <v>1000</v>
      </c>
      <c r="J7" s="71">
        <v>0</v>
      </c>
      <c r="K7" s="71">
        <v>5000</v>
      </c>
      <c r="L7" s="71">
        <v>9000</v>
      </c>
      <c r="M7" s="71">
        <v>1000</v>
      </c>
      <c r="N7" s="71">
        <v>5000</v>
      </c>
      <c r="O7" s="71">
        <v>9000</v>
      </c>
      <c r="P7" s="71">
        <v>1000</v>
      </c>
    </row>
    <row r="9" spans="1:16" x14ac:dyDescent="0.25">
      <c r="B9" t="s">
        <v>169</v>
      </c>
    </row>
    <row r="10" spans="1:16" x14ac:dyDescent="0.25">
      <c r="B10" t="s">
        <v>170</v>
      </c>
    </row>
    <row r="11" spans="1:16" x14ac:dyDescent="0.25">
      <c r="B11" t="s">
        <v>171</v>
      </c>
    </row>
    <row r="12" spans="1:16" x14ac:dyDescent="0.25">
      <c r="B12" t="s">
        <v>173</v>
      </c>
    </row>
    <row r="13" spans="1:16" x14ac:dyDescent="0.25">
      <c r="B13" t="s">
        <v>174</v>
      </c>
    </row>
    <row r="15" spans="1:16" x14ac:dyDescent="0.25">
      <c r="B15" s="72" t="s">
        <v>180</v>
      </c>
    </row>
    <row r="16" spans="1:16" x14ac:dyDescent="0.25">
      <c r="B16" t="s">
        <v>181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pane xSplit="1" ySplit="2" topLeftCell="B3" activePane="bottomRight" state="frozen"/>
      <selection pane="topRight" activeCell="B1" sqref="B1"/>
      <selection pane="bottomLeft" activeCell="A3" sqref="A3"/>
      <selection pane="bottomRight" activeCell="G13" sqref="G13"/>
    </sheetView>
  </sheetViews>
  <sheetFormatPr baseColWidth="10" defaultColWidth="9.140625" defaultRowHeight="15" customHeight="1" x14ac:dyDescent="0.25"/>
  <cols>
    <col min="1" max="2" width="14.28515625" style="75" customWidth="1"/>
    <col min="3" max="3" width="14.42578125" style="75" customWidth="1"/>
    <col min="4" max="4" width="14" style="75" customWidth="1"/>
    <col min="5" max="5" width="11.5703125" style="75" customWidth="1"/>
    <col min="6" max="6" width="12.140625" style="75" customWidth="1"/>
    <col min="7" max="7" width="9.42578125" style="75" bestFit="1" customWidth="1"/>
    <col min="8" max="16384" width="9.140625" style="75"/>
  </cols>
  <sheetData>
    <row r="1" spans="1:9" s="76" customFormat="1" ht="15" customHeight="1" x14ac:dyDescent="0.25">
      <c r="A1" t="s">
        <v>153</v>
      </c>
      <c r="B1" t="s">
        <v>203</v>
      </c>
      <c r="C1" t="s">
        <v>204</v>
      </c>
      <c r="D1" t="s">
        <v>205</v>
      </c>
      <c r="E1" t="s">
        <v>206</v>
      </c>
      <c r="F1" t="s">
        <v>207</v>
      </c>
      <c r="G1" s="93" t="s">
        <v>223</v>
      </c>
      <c r="H1" s="93" t="s">
        <v>224</v>
      </c>
      <c r="I1" s="93" t="s">
        <v>225</v>
      </c>
    </row>
    <row r="2" spans="1:9" ht="15" customHeight="1" x14ac:dyDescent="0.25">
      <c r="A2" s="74" t="s">
        <v>127</v>
      </c>
      <c r="B2" s="74" t="s">
        <v>183</v>
      </c>
      <c r="C2" s="74" t="s">
        <v>184</v>
      </c>
      <c r="D2" s="74" t="s">
        <v>185</v>
      </c>
      <c r="E2" s="74" t="s">
        <v>186</v>
      </c>
      <c r="F2" s="74" t="s">
        <v>187</v>
      </c>
      <c r="G2" s="74" t="s">
        <v>188</v>
      </c>
      <c r="H2" s="74" t="s">
        <v>189</v>
      </c>
      <c r="I2" s="74" t="s">
        <v>190</v>
      </c>
    </row>
    <row r="3" spans="1:9" ht="15" customHeight="1" x14ac:dyDescent="0.25">
      <c r="A3" s="77">
        <v>35796</v>
      </c>
      <c r="B3" s="76"/>
      <c r="C3" s="76"/>
      <c r="D3" s="76"/>
      <c r="G3" s="94">
        <v>1252.45</v>
      </c>
      <c r="H3" s="78">
        <v>0.60699999999999998</v>
      </c>
      <c r="I3" s="78">
        <v>0.182</v>
      </c>
    </row>
    <row r="4" spans="1:9" ht="15" customHeight="1" x14ac:dyDescent="0.25">
      <c r="A4" s="79">
        <v>35339</v>
      </c>
      <c r="B4" s="76"/>
      <c r="C4" s="76"/>
      <c r="D4" s="76"/>
      <c r="G4" s="94">
        <v>1166</v>
      </c>
      <c r="H4" s="78">
        <v>0.55000000000000004</v>
      </c>
      <c r="I4" s="78">
        <v>0.182</v>
      </c>
    </row>
    <row r="5" spans="1:9" ht="15" customHeight="1" x14ac:dyDescent="0.25">
      <c r="A5" s="79">
        <v>35247</v>
      </c>
      <c r="B5" s="80">
        <v>5.3999999999999999E-2</v>
      </c>
      <c r="C5" s="80">
        <v>5.3999999999999999E-2</v>
      </c>
      <c r="D5" s="80">
        <v>2.7E-2</v>
      </c>
      <c r="E5" s="80">
        <v>0</v>
      </c>
      <c r="F5" s="80">
        <v>0</v>
      </c>
      <c r="G5" s="92">
        <v>820</v>
      </c>
      <c r="H5" s="78">
        <v>0.64</v>
      </c>
    </row>
    <row r="6" spans="1:9" ht="15" customHeight="1" x14ac:dyDescent="0.25">
      <c r="A6" s="79">
        <v>35156</v>
      </c>
      <c r="B6" s="80">
        <v>5.3999999999999999E-2</v>
      </c>
      <c r="C6" s="80">
        <v>5.3999999999999999E-2</v>
      </c>
      <c r="D6" s="80">
        <v>2.7E-2</v>
      </c>
      <c r="E6" s="80">
        <v>0</v>
      </c>
      <c r="F6" s="80">
        <v>0</v>
      </c>
      <c r="G6" s="92">
        <v>816</v>
      </c>
      <c r="H6" s="78">
        <v>0.64</v>
      </c>
    </row>
    <row r="7" spans="1:9" ht="15" customHeight="1" x14ac:dyDescent="0.25">
      <c r="A7" s="79">
        <v>34943</v>
      </c>
      <c r="B7" s="80">
        <v>5.3999999999999999E-2</v>
      </c>
      <c r="C7" s="80">
        <v>5.3999999999999999E-2</v>
      </c>
      <c r="D7" s="80">
        <v>2.7E-2</v>
      </c>
      <c r="E7" s="80">
        <v>0</v>
      </c>
      <c r="F7" s="80">
        <v>0</v>
      </c>
      <c r="G7" s="92">
        <v>800</v>
      </c>
      <c r="H7" s="78">
        <v>0.64</v>
      </c>
    </row>
    <row r="8" spans="1:9" ht="15" customHeight="1" x14ac:dyDescent="0.25">
      <c r="A8" s="79">
        <v>34700</v>
      </c>
      <c r="B8" s="80">
        <v>5.3999999999999999E-2</v>
      </c>
      <c r="C8" s="80">
        <v>5.3999999999999999E-2</v>
      </c>
      <c r="D8" s="80">
        <v>2.7E-2</v>
      </c>
      <c r="E8" s="80">
        <v>0</v>
      </c>
      <c r="F8" s="80">
        <v>0</v>
      </c>
    </row>
    <row r="9" spans="1:9" ht="15" customHeight="1" x14ac:dyDescent="0.25">
      <c r="A9" s="79">
        <v>34516</v>
      </c>
      <c r="B9" s="80">
        <v>5.3999999999999999E-2</v>
      </c>
      <c r="C9" s="80">
        <v>2.7E-2</v>
      </c>
      <c r="D9" s="80">
        <v>2.7E-2</v>
      </c>
      <c r="E9" s="80">
        <v>0</v>
      </c>
      <c r="F9" s="80">
        <v>0</v>
      </c>
    </row>
    <row r="10" spans="1:9" ht="15" customHeight="1" x14ac:dyDescent="0.25">
      <c r="A10" s="79">
        <v>34151</v>
      </c>
      <c r="B10" s="80">
        <v>5.3999999999999999E-2</v>
      </c>
      <c r="C10" s="80">
        <v>2.7E-2</v>
      </c>
      <c r="D10" s="80">
        <v>0</v>
      </c>
      <c r="E10" s="80">
        <v>0</v>
      </c>
      <c r="F10" s="80">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pane xSplit="1" ySplit="2" topLeftCell="B3" activePane="bottomRight" state="frozen"/>
      <selection pane="topRight" activeCell="B1" sqref="B1"/>
      <selection pane="bottomLeft" activeCell="A2" sqref="A2"/>
      <selection pane="bottomRight" activeCell="A4" sqref="A4"/>
    </sheetView>
  </sheetViews>
  <sheetFormatPr baseColWidth="10" defaultRowHeight="15" x14ac:dyDescent="0.25"/>
  <cols>
    <col min="1" max="1" width="12.7109375" customWidth="1"/>
    <col min="2" max="2" width="12.5703125" bestFit="1" customWidth="1"/>
    <col min="3" max="3" width="11.5703125" bestFit="1" customWidth="1"/>
    <col min="4" max="4" width="12.5703125" bestFit="1" customWidth="1"/>
    <col min="5" max="7" width="11.5703125" bestFit="1" customWidth="1"/>
    <col min="8" max="8" width="31" customWidth="1"/>
  </cols>
  <sheetData>
    <row r="1" spans="1:9" x14ac:dyDescent="0.25">
      <c r="A1" t="s">
        <v>153</v>
      </c>
      <c r="B1" t="s">
        <v>193</v>
      </c>
      <c r="C1" t="s">
        <v>194</v>
      </c>
      <c r="D1" t="s">
        <v>195</v>
      </c>
      <c r="E1" t="s">
        <v>196</v>
      </c>
      <c r="F1" t="s">
        <v>197</v>
      </c>
      <c r="G1" t="s">
        <v>198</v>
      </c>
    </row>
    <row r="2" spans="1:9" ht="30" x14ac:dyDescent="0.25">
      <c r="A2" s="68" t="s">
        <v>153</v>
      </c>
      <c r="B2" s="84" t="s">
        <v>193</v>
      </c>
      <c r="C2" s="84" t="s">
        <v>194</v>
      </c>
      <c r="D2" s="84" t="s">
        <v>195</v>
      </c>
      <c r="E2" s="84" t="s">
        <v>196</v>
      </c>
      <c r="F2" s="84" t="s">
        <v>197</v>
      </c>
      <c r="G2" s="84" t="s">
        <v>198</v>
      </c>
      <c r="H2" s="84" t="s">
        <v>123</v>
      </c>
      <c r="I2" s="83" t="s">
        <v>199</v>
      </c>
    </row>
    <row r="3" spans="1:9" x14ac:dyDescent="0.25">
      <c r="A3" s="82">
        <v>37257</v>
      </c>
      <c r="B3" s="85">
        <v>6720.17</v>
      </c>
      <c r="C3" s="85">
        <v>1114.3499999999999</v>
      </c>
      <c r="D3" s="85">
        <v>3238.57</v>
      </c>
      <c r="E3" s="85">
        <v>647.77</v>
      </c>
      <c r="F3" s="85"/>
      <c r="G3" s="85"/>
    </row>
    <row r="4" spans="1:9" x14ac:dyDescent="0.25">
      <c r="A4" s="82">
        <v>37073</v>
      </c>
      <c r="B4" s="86">
        <v>42102</v>
      </c>
      <c r="C4" s="86">
        <v>6981.46</v>
      </c>
      <c r="D4" s="86">
        <v>20290</v>
      </c>
      <c r="E4" s="86">
        <v>4058</v>
      </c>
      <c r="F4" s="86">
        <v>1420</v>
      </c>
      <c r="G4" s="86">
        <v>3551</v>
      </c>
      <c r="H4" t="s">
        <v>201</v>
      </c>
      <c r="I4" s="81">
        <v>36929</v>
      </c>
    </row>
    <row r="5" spans="1:9" x14ac:dyDescent="0.25">
      <c r="A5" s="82">
        <v>36557</v>
      </c>
      <c r="B5" s="86">
        <v>41500</v>
      </c>
      <c r="C5" s="86">
        <v>6881.68</v>
      </c>
      <c r="D5" s="86">
        <v>20000</v>
      </c>
      <c r="E5" s="86">
        <v>4000</v>
      </c>
      <c r="F5" s="86">
        <v>1400</v>
      </c>
      <c r="G5" s="86">
        <v>3500</v>
      </c>
      <c r="H5" t="s">
        <v>200</v>
      </c>
      <c r="I5" s="81">
        <v>36554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pane xSplit="1" ySplit="1" topLeftCell="B2" activePane="bottomRight" state="frozen"/>
      <selection pane="topRight" activeCell="B1" sqref="B1"/>
      <selection pane="bottomLeft" activeCell="A2" sqref="A2"/>
      <selection pane="bottomRight" activeCell="B10" sqref="B10"/>
    </sheetView>
  </sheetViews>
  <sheetFormatPr baseColWidth="10" defaultRowHeight="15" x14ac:dyDescent="0.25"/>
  <cols>
    <col min="1" max="1" width="13" customWidth="1"/>
    <col min="4" max="4" width="10" customWidth="1"/>
    <col min="9" max="9" width="33.140625" customWidth="1"/>
  </cols>
  <sheetData>
    <row r="1" spans="1:10" ht="30" x14ac:dyDescent="0.25">
      <c r="A1" s="84" t="s">
        <v>153</v>
      </c>
      <c r="B1" s="84" t="s">
        <v>211</v>
      </c>
      <c r="C1" s="84" t="s">
        <v>212</v>
      </c>
      <c r="D1" s="84" t="s">
        <v>213</v>
      </c>
      <c r="E1" s="84" t="s">
        <v>214</v>
      </c>
      <c r="F1" s="84" t="s">
        <v>215</v>
      </c>
      <c r="G1" s="84" t="s">
        <v>216</v>
      </c>
      <c r="H1" s="84" t="s">
        <v>217</v>
      </c>
      <c r="I1" s="84" t="s">
        <v>123</v>
      </c>
      <c r="J1" s="83" t="s">
        <v>199</v>
      </c>
    </row>
    <row r="2" spans="1:10" x14ac:dyDescent="0.25">
      <c r="A2" s="89">
        <v>39022</v>
      </c>
      <c r="B2" s="85">
        <v>2.29</v>
      </c>
      <c r="C2" s="85">
        <v>10.67</v>
      </c>
      <c r="D2" s="85">
        <v>15.24</v>
      </c>
      <c r="E2" s="85">
        <v>4.57</v>
      </c>
      <c r="F2" s="90">
        <v>0.03</v>
      </c>
      <c r="G2" s="90">
        <v>0.08</v>
      </c>
      <c r="H2" s="90">
        <v>0.06</v>
      </c>
      <c r="I2" t="s">
        <v>210</v>
      </c>
      <c r="J2" s="88">
        <v>39010</v>
      </c>
    </row>
    <row r="3" spans="1:10" x14ac:dyDescent="0.25">
      <c r="A3" s="89">
        <v>37257</v>
      </c>
      <c r="B3" s="85">
        <v>2.29</v>
      </c>
      <c r="C3" s="85">
        <v>10.67</v>
      </c>
      <c r="D3" s="85">
        <v>15.24</v>
      </c>
      <c r="E3" s="85">
        <v>4.57</v>
      </c>
      <c r="F3" s="90">
        <v>0.03</v>
      </c>
      <c r="G3" s="90">
        <v>0.08</v>
      </c>
      <c r="H3" s="90">
        <v>0.06</v>
      </c>
      <c r="I3" t="s">
        <v>220</v>
      </c>
      <c r="J3" s="87">
        <v>37163</v>
      </c>
    </row>
    <row r="4" spans="1:10" x14ac:dyDescent="0.25">
      <c r="A4" s="89">
        <v>36342</v>
      </c>
      <c r="B4" s="91">
        <v>180</v>
      </c>
      <c r="C4" s="91">
        <v>840</v>
      </c>
      <c r="D4" s="91">
        <v>1200</v>
      </c>
      <c r="E4" s="91">
        <v>360</v>
      </c>
      <c r="F4" s="90">
        <v>0.03</v>
      </c>
      <c r="G4" s="90">
        <v>0.08</v>
      </c>
      <c r="H4" s="90">
        <v>0.06</v>
      </c>
      <c r="I4" t="s">
        <v>219</v>
      </c>
      <c r="J4" s="87">
        <v>36324</v>
      </c>
    </row>
    <row r="5" spans="1:10" x14ac:dyDescent="0.25">
      <c r="A5" s="89">
        <v>31352</v>
      </c>
      <c r="B5" s="91">
        <v>180</v>
      </c>
      <c r="C5" s="91">
        <v>480</v>
      </c>
      <c r="D5" s="91">
        <v>720</v>
      </c>
      <c r="E5" s="91">
        <v>240</v>
      </c>
      <c r="F5" s="90">
        <v>0.03</v>
      </c>
      <c r="G5" s="90">
        <v>0.08</v>
      </c>
      <c r="H5" s="90">
        <v>0.06</v>
      </c>
      <c r="I5" t="s">
        <v>218</v>
      </c>
      <c r="J5" s="87">
        <v>31356</v>
      </c>
    </row>
    <row r="7" spans="1:10" x14ac:dyDescent="0.25">
      <c r="B7" s="72" t="s">
        <v>140</v>
      </c>
    </row>
    <row r="8" spans="1:10" x14ac:dyDescent="0.25">
      <c r="B8" t="s">
        <v>221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pane xSplit="1" ySplit="1" topLeftCell="B2" activePane="bottomRight" state="frozen"/>
      <selection pane="topRight" activeCell="B1" sqref="B1"/>
      <selection pane="bottomLeft" activeCell="A2" sqref="A2"/>
      <selection pane="bottomRight" activeCell="C2" sqref="C2:C9"/>
    </sheetView>
  </sheetViews>
  <sheetFormatPr baseColWidth="10" defaultRowHeight="15" x14ac:dyDescent="0.25"/>
  <cols>
    <col min="2" max="2" width="16.42578125" customWidth="1"/>
    <col min="3" max="3" width="23.85546875" customWidth="1"/>
    <col min="4" max="4" width="15.7109375" customWidth="1"/>
  </cols>
  <sheetData>
    <row r="1" spans="1:4" x14ac:dyDescent="0.25">
      <c r="A1" s="95"/>
      <c r="B1" s="68" t="s">
        <v>226</v>
      </c>
      <c r="C1" s="68" t="s">
        <v>123</v>
      </c>
      <c r="D1" s="95"/>
    </row>
    <row r="2" spans="1:4" x14ac:dyDescent="0.25">
      <c r="A2" s="96">
        <v>40725</v>
      </c>
      <c r="B2" s="97">
        <v>55.563499999999998</v>
      </c>
      <c r="C2" s="99"/>
      <c r="D2" s="98"/>
    </row>
    <row r="3" spans="1:4" x14ac:dyDescent="0.25">
      <c r="A3" s="96">
        <v>40360</v>
      </c>
      <c r="B3" s="97">
        <v>55.563499999999998</v>
      </c>
      <c r="C3" s="99"/>
      <c r="D3" s="98"/>
    </row>
    <row r="4" spans="1:4" x14ac:dyDescent="0.25">
      <c r="A4" s="96">
        <v>40087</v>
      </c>
      <c r="B4" s="97">
        <v>55.287100000000002</v>
      </c>
      <c r="C4" s="99"/>
      <c r="D4" s="98"/>
    </row>
    <row r="5" spans="1:4" x14ac:dyDescent="0.25">
      <c r="A5" s="96">
        <v>39995</v>
      </c>
      <c r="B5" s="97">
        <v>55.121699999999997</v>
      </c>
      <c r="C5" s="99"/>
      <c r="D5" s="98"/>
    </row>
    <row r="6" spans="1:4" x14ac:dyDescent="0.25">
      <c r="A6" s="96">
        <v>39722</v>
      </c>
      <c r="B6" s="97">
        <v>54.847499999999997</v>
      </c>
      <c r="C6" s="99"/>
      <c r="D6" s="98"/>
    </row>
    <row r="7" spans="1:4" x14ac:dyDescent="0.25">
      <c r="A7" s="96">
        <v>39508</v>
      </c>
      <c r="B7" s="97">
        <v>54.683399999999999</v>
      </c>
      <c r="C7" s="99"/>
      <c r="D7" s="98"/>
    </row>
    <row r="8" spans="1:4" x14ac:dyDescent="0.25">
      <c r="A8" s="96">
        <v>39114</v>
      </c>
      <c r="B8" s="97">
        <v>54.411299999999997</v>
      </c>
      <c r="C8" s="99"/>
      <c r="D8" s="98"/>
    </row>
    <row r="9" spans="1:4" x14ac:dyDescent="0.25">
      <c r="A9" s="96">
        <v>38899</v>
      </c>
      <c r="B9" s="97">
        <v>53.979500000000002</v>
      </c>
      <c r="C9" s="99"/>
      <c r="D9" s="98"/>
    </row>
    <row r="10" spans="1:4" x14ac:dyDescent="0.25">
      <c r="A10" s="96">
        <v>38657</v>
      </c>
      <c r="B10" s="97">
        <v>53.710999999999999</v>
      </c>
    </row>
    <row r="11" spans="1:4" x14ac:dyDescent="0.25">
      <c r="A11" s="96">
        <v>38534</v>
      </c>
      <c r="B11" s="97">
        <v>53.284700000000001</v>
      </c>
    </row>
    <row r="12" spans="1:4" x14ac:dyDescent="0.25">
      <c r="A12" s="96">
        <v>38384</v>
      </c>
      <c r="B12" s="97">
        <v>53.019599999999997</v>
      </c>
    </row>
    <row r="13" spans="1:4" x14ac:dyDescent="0.25">
      <c r="A13" s="96">
        <v>37987</v>
      </c>
      <c r="B13" s="97">
        <v>52.755800000000001</v>
      </c>
    </row>
    <row r="14" spans="1:4" x14ac:dyDescent="0.25">
      <c r="A14" s="96">
        <v>37591</v>
      </c>
      <c r="B14" s="97">
        <v>52.493299999999998</v>
      </c>
    </row>
    <row r="15" spans="1:4" x14ac:dyDescent="0.25">
      <c r="A15" s="96">
        <v>37316</v>
      </c>
      <c r="B15" s="97">
        <v>52.128399999999999</v>
      </c>
    </row>
    <row r="16" spans="1:4" x14ac:dyDescent="0.25">
      <c r="A16" s="96">
        <v>37257</v>
      </c>
      <c r="B16" s="97">
        <v>51.817500000000003</v>
      </c>
    </row>
    <row r="17" spans="1:2" x14ac:dyDescent="0.25">
      <c r="A17" s="96">
        <v>37196</v>
      </c>
      <c r="B17" s="97">
        <v>51.817399999999999</v>
      </c>
    </row>
    <row r="18" spans="1:2" x14ac:dyDescent="0.25">
      <c r="A18" s="96">
        <v>37012</v>
      </c>
      <c r="B18" s="97">
        <v>51.457599999999999</v>
      </c>
    </row>
    <row r="19" spans="1:2" x14ac:dyDescent="0.25">
      <c r="A19" s="96">
        <v>36861</v>
      </c>
      <c r="B19" s="97">
        <v>51.201500000000003</v>
      </c>
    </row>
    <row r="20" spans="1:2" x14ac:dyDescent="0.25">
      <c r="A20" s="96">
        <v>36495</v>
      </c>
      <c r="B20" s="97">
        <v>50.946899999999999</v>
      </c>
    </row>
    <row r="21" spans="1:2" x14ac:dyDescent="0.25">
      <c r="A21" s="96">
        <v>36251</v>
      </c>
      <c r="B21" s="97">
        <v>50.544400000000003</v>
      </c>
    </row>
    <row r="22" spans="1:2" x14ac:dyDescent="0.25">
      <c r="A22" s="96">
        <v>36100</v>
      </c>
      <c r="B22" s="97">
        <v>50.292900000000003</v>
      </c>
    </row>
    <row r="23" spans="1:2" x14ac:dyDescent="0.25">
      <c r="A23" s="96">
        <v>35886</v>
      </c>
      <c r="B23" s="97">
        <v>50.045900000000003</v>
      </c>
    </row>
    <row r="24" spans="1:2" x14ac:dyDescent="0.25">
      <c r="A24" s="96">
        <v>35704</v>
      </c>
      <c r="B24" s="97">
        <v>49.648000000000003</v>
      </c>
    </row>
    <row r="25" spans="1:2" x14ac:dyDescent="0.25">
      <c r="A25" s="96">
        <v>35490</v>
      </c>
      <c r="B25" s="97">
        <v>49.4011</v>
      </c>
    </row>
    <row r="26" spans="1:2" x14ac:dyDescent="0.25">
      <c r="A26" s="96">
        <v>35004</v>
      </c>
      <c r="B26" s="97">
        <v>49.1556</v>
      </c>
    </row>
    <row r="27" spans="1:2" x14ac:dyDescent="0.25">
      <c r="A27" s="96">
        <v>34759</v>
      </c>
      <c r="B27" s="97">
        <v>48.477200000000003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Sommaire</vt:lpstr>
      <vt:lpstr>SMIC</vt:lpstr>
      <vt:lpstr>SMIG</vt:lpstr>
      <vt:lpstr>GMR</vt:lpstr>
      <vt:lpstr>AubryI</vt:lpstr>
      <vt:lpstr>ALLEG_GEN</vt:lpstr>
      <vt:lpstr>AUBRYII</vt:lpstr>
      <vt:lpstr>SFT</vt:lpstr>
      <vt:lpstr>IndiceFP</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Bozio</dc:creator>
  <cp:lastModifiedBy>Antoine Bozio</cp:lastModifiedBy>
  <dcterms:created xsi:type="dcterms:W3CDTF">2011-11-02T18:23:26Z</dcterms:created>
  <dcterms:modified xsi:type="dcterms:W3CDTF">2012-03-23T16:46:49Z</dcterms:modified>
</cp:coreProperties>
</file>