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5" yWindow="-105" windowWidth="8715" windowHeight="5580" tabRatio="603" activeTab="1"/>
  </bookViews>
  <sheets>
    <sheet name="Outline (EN)" sheetId="99" r:id="rId1"/>
    <sheet name="Sommaire (FR)" sheetId="33" r:id="rId2"/>
    <sheet name="Assiette" sheetId="87" state="hidden" r:id="rId3"/>
    <sheet name="Corrected VA" sheetId="15" r:id="rId4"/>
    <sheet name="VA" sheetId="49" r:id="rId5"/>
    <sheet name="Credit" sheetId="100" r:id="rId6"/>
    <sheet name="Broad money" sheetId="101" r:id="rId7"/>
    <sheet name="Market capitalisation" sheetId="102" r:id="rId8"/>
    <sheet name="Public debt" sheetId="103" r:id="rId9"/>
    <sheet name="Financial output" sheetId="104" r:id="rId10"/>
    <sheet name="Unit cost" sheetId="105" r:id="rId11"/>
    <sheet name="Plain unit cost" sheetId="106" r:id="rId12"/>
  </sheets>
  <definedNames>
    <definedName name="date">#REF!</definedName>
  </definedNames>
  <calcPr calcId="145621"/>
</workbook>
</file>

<file path=xl/calcChain.xml><?xml version="1.0" encoding="utf-8"?>
<calcChain xmlns="http://schemas.openxmlformats.org/spreadsheetml/2006/main">
  <c r="H59" i="104" l="1"/>
  <c r="F13" i="104"/>
  <c r="F13" i="105" s="1"/>
  <c r="F14" i="104"/>
  <c r="F14" i="106" s="1"/>
  <c r="F15" i="104"/>
  <c r="F15" i="105" s="1"/>
  <c r="F16" i="104"/>
  <c r="F16" i="106" s="1"/>
  <c r="F17" i="104"/>
  <c r="F17" i="105" s="1"/>
  <c r="F18" i="104"/>
  <c r="F18" i="106" s="1"/>
  <c r="F19" i="104"/>
  <c r="F19" i="105" s="1"/>
  <c r="F20" i="104"/>
  <c r="F20" i="106" s="1"/>
  <c r="F21" i="104"/>
  <c r="F21" i="105" s="1"/>
  <c r="C2" i="104"/>
  <c r="C2" i="106" s="1"/>
  <c r="E2" i="104"/>
  <c r="E2" i="105" s="1"/>
  <c r="C3" i="104"/>
  <c r="C3" i="106" s="1"/>
  <c r="D3" i="104"/>
  <c r="D3" i="106" s="1"/>
  <c r="E3" i="104"/>
  <c r="E3" i="106" s="1"/>
  <c r="C4" i="104"/>
  <c r="C4" i="106" s="1"/>
  <c r="D4" i="104"/>
  <c r="D4" i="106" s="1"/>
  <c r="E4" i="104"/>
  <c r="E4" i="106" s="1"/>
  <c r="C5" i="104"/>
  <c r="C5" i="106" s="1"/>
  <c r="D5" i="104"/>
  <c r="D5" i="106" s="1"/>
  <c r="E5" i="104"/>
  <c r="E5" i="106" s="1"/>
  <c r="C6" i="104"/>
  <c r="C6" i="106" s="1"/>
  <c r="D6" i="104"/>
  <c r="D6" i="106" s="1"/>
  <c r="E6" i="104"/>
  <c r="E6" i="105" s="1"/>
  <c r="C7" i="104"/>
  <c r="C7" i="106" s="1"/>
  <c r="D7" i="104"/>
  <c r="D7" i="106" s="1"/>
  <c r="E7" i="104"/>
  <c r="E7" i="106" s="1"/>
  <c r="C8" i="104"/>
  <c r="C8" i="106" s="1"/>
  <c r="D8" i="104"/>
  <c r="D8" i="106" s="1"/>
  <c r="E8" i="104"/>
  <c r="E8" i="106" s="1"/>
  <c r="C9" i="104"/>
  <c r="C9" i="106" s="1"/>
  <c r="D9" i="104"/>
  <c r="D9" i="106" s="1"/>
  <c r="E9" i="104"/>
  <c r="E9" i="106" s="1"/>
  <c r="C10" i="104"/>
  <c r="C10" i="106" s="1"/>
  <c r="D10" i="104"/>
  <c r="D10" i="106" s="1"/>
  <c r="E10" i="104"/>
  <c r="E10" i="105" s="1"/>
  <c r="C11" i="104"/>
  <c r="C11" i="106" s="1"/>
  <c r="D11" i="104"/>
  <c r="D11" i="106" s="1"/>
  <c r="E11" i="104"/>
  <c r="E11" i="106" s="1"/>
  <c r="C12" i="104"/>
  <c r="C12" i="106" s="1"/>
  <c r="D12" i="104"/>
  <c r="D12" i="106" s="1"/>
  <c r="E12" i="104"/>
  <c r="E12" i="106" s="1"/>
  <c r="C13" i="104"/>
  <c r="C13" i="106" s="1"/>
  <c r="D13" i="104"/>
  <c r="D13" i="106" s="1"/>
  <c r="E13" i="104"/>
  <c r="E13" i="106" s="1"/>
  <c r="C14" i="104"/>
  <c r="C14" i="106" s="1"/>
  <c r="D14" i="104"/>
  <c r="D14" i="106" s="1"/>
  <c r="E14" i="104"/>
  <c r="E14" i="106" s="1"/>
  <c r="C15" i="104"/>
  <c r="C15" i="106" s="1"/>
  <c r="D15" i="104"/>
  <c r="D15" i="106" s="1"/>
  <c r="E15" i="104"/>
  <c r="E15" i="106" s="1"/>
  <c r="C16" i="104"/>
  <c r="C16" i="106" s="1"/>
  <c r="D16" i="104"/>
  <c r="D16" i="106" s="1"/>
  <c r="E16" i="104"/>
  <c r="E16" i="106" s="1"/>
  <c r="C17" i="104"/>
  <c r="C17" i="106" s="1"/>
  <c r="D17" i="104"/>
  <c r="D17" i="106" s="1"/>
  <c r="E17" i="104"/>
  <c r="E17" i="106" s="1"/>
  <c r="C18" i="104"/>
  <c r="C18" i="106" s="1"/>
  <c r="D18" i="104"/>
  <c r="D18" i="106" s="1"/>
  <c r="E18" i="104"/>
  <c r="E18" i="106" s="1"/>
  <c r="C19" i="104"/>
  <c r="C19" i="106" s="1"/>
  <c r="D19" i="104"/>
  <c r="D19" i="106" s="1"/>
  <c r="E19" i="104"/>
  <c r="E19" i="106" s="1"/>
  <c r="C20" i="104"/>
  <c r="C20" i="106" s="1"/>
  <c r="D20" i="104"/>
  <c r="D20" i="106" s="1"/>
  <c r="E20" i="104"/>
  <c r="E20" i="106" s="1"/>
  <c r="C21" i="104"/>
  <c r="C21" i="106" s="1"/>
  <c r="D21" i="104"/>
  <c r="D21" i="106" s="1"/>
  <c r="E21" i="104"/>
  <c r="E21" i="106" s="1"/>
  <c r="B23" i="104"/>
  <c r="B23" i="106" s="1"/>
  <c r="C23" i="104"/>
  <c r="C23" i="106" s="1"/>
  <c r="D23" i="104"/>
  <c r="D23" i="106" s="1"/>
  <c r="E23" i="104"/>
  <c r="E23" i="105" s="1"/>
  <c r="F23" i="104"/>
  <c r="F23" i="106" s="1"/>
  <c r="G23" i="104"/>
  <c r="G23" i="106" s="1"/>
  <c r="B24" i="104"/>
  <c r="B24" i="106" s="1"/>
  <c r="C24" i="104"/>
  <c r="C24" i="106" s="1"/>
  <c r="D24" i="104"/>
  <c r="D24" i="106" s="1"/>
  <c r="E24" i="104"/>
  <c r="E24" i="105" s="1"/>
  <c r="F24" i="104"/>
  <c r="F24" i="105" s="1"/>
  <c r="G24" i="104"/>
  <c r="G24" i="106" s="1"/>
  <c r="B25" i="104"/>
  <c r="B25" i="106" s="1"/>
  <c r="C25" i="104"/>
  <c r="C25" i="106" s="1"/>
  <c r="D25" i="104"/>
  <c r="D25" i="106" s="1"/>
  <c r="E25" i="104"/>
  <c r="E25" i="106" s="1"/>
  <c r="F25" i="104"/>
  <c r="F25" i="105" s="1"/>
  <c r="G25" i="104"/>
  <c r="G25" i="105" s="1"/>
  <c r="B26" i="104"/>
  <c r="B26" i="106" s="1"/>
  <c r="C26" i="104"/>
  <c r="C26" i="106" s="1"/>
  <c r="D26" i="104"/>
  <c r="D26" i="106" s="1"/>
  <c r="E26" i="104"/>
  <c r="E26" i="106" s="1"/>
  <c r="F26" i="104"/>
  <c r="F26" i="106" s="1"/>
  <c r="G26" i="104"/>
  <c r="G26" i="105" s="1"/>
  <c r="B27" i="104"/>
  <c r="B27" i="106" s="1"/>
  <c r="C27" i="104"/>
  <c r="C27" i="106" s="1"/>
  <c r="D27" i="104"/>
  <c r="D27" i="106" s="1"/>
  <c r="E27" i="104"/>
  <c r="E27" i="105" s="1"/>
  <c r="F27" i="104"/>
  <c r="F27" i="106" s="1"/>
  <c r="G27" i="104"/>
  <c r="G27" i="106" s="1"/>
  <c r="B28" i="104"/>
  <c r="B28" i="106" s="1"/>
  <c r="C28" i="104"/>
  <c r="C28" i="106" s="1"/>
  <c r="D28" i="104"/>
  <c r="D28" i="106" s="1"/>
  <c r="E28" i="104"/>
  <c r="E28" i="105" s="1"/>
  <c r="F28" i="104"/>
  <c r="F28" i="105" s="1"/>
  <c r="G28" i="104"/>
  <c r="G28" i="106" s="1"/>
  <c r="B29" i="104"/>
  <c r="B29" i="106" s="1"/>
  <c r="C29" i="104"/>
  <c r="C29" i="106" s="1"/>
  <c r="D29" i="104"/>
  <c r="D29" i="106" s="1"/>
  <c r="E29" i="104"/>
  <c r="E29" i="106" s="1"/>
  <c r="F29" i="104"/>
  <c r="F29" i="105" s="1"/>
  <c r="G29" i="104"/>
  <c r="G29" i="105" s="1"/>
  <c r="B30" i="104"/>
  <c r="B30" i="106" s="1"/>
  <c r="C30" i="104"/>
  <c r="C30" i="106" s="1"/>
  <c r="D30" i="104"/>
  <c r="D30" i="106" s="1"/>
  <c r="E30" i="104"/>
  <c r="E30" i="106" s="1"/>
  <c r="F30" i="104"/>
  <c r="F30" i="106" s="1"/>
  <c r="G30" i="104"/>
  <c r="G30" i="105" s="1"/>
  <c r="B31" i="104"/>
  <c r="B31" i="106" s="1"/>
  <c r="C31" i="104"/>
  <c r="C31" i="106" s="1"/>
  <c r="D31" i="104"/>
  <c r="D31" i="106" s="1"/>
  <c r="E31" i="104"/>
  <c r="E31" i="105" s="1"/>
  <c r="F31" i="104"/>
  <c r="F31" i="106" s="1"/>
  <c r="G31" i="104"/>
  <c r="G31" i="106" s="1"/>
  <c r="B32" i="104"/>
  <c r="B32" i="106" s="1"/>
  <c r="C32" i="104"/>
  <c r="C32" i="106" s="1"/>
  <c r="D32" i="104"/>
  <c r="D32" i="106" s="1"/>
  <c r="E32" i="104"/>
  <c r="E32" i="105" s="1"/>
  <c r="F32" i="104"/>
  <c r="F32" i="105" s="1"/>
  <c r="G32" i="104"/>
  <c r="G32" i="106" s="1"/>
  <c r="B33" i="104"/>
  <c r="B33" i="106" s="1"/>
  <c r="C33" i="104"/>
  <c r="C33" i="106" s="1"/>
  <c r="D33" i="104"/>
  <c r="D33" i="106" s="1"/>
  <c r="E33" i="104"/>
  <c r="E33" i="106" s="1"/>
  <c r="F33" i="104"/>
  <c r="F33" i="105" s="1"/>
  <c r="G33" i="104"/>
  <c r="G33" i="105" s="1"/>
  <c r="B34" i="104"/>
  <c r="B34" i="106" s="1"/>
  <c r="C34" i="104"/>
  <c r="C34" i="106" s="1"/>
  <c r="D34" i="104"/>
  <c r="D34" i="106" s="1"/>
  <c r="E34" i="104"/>
  <c r="E34" i="106" s="1"/>
  <c r="F34" i="104"/>
  <c r="F34" i="106" s="1"/>
  <c r="G34" i="104"/>
  <c r="G34" i="105" s="1"/>
  <c r="B35" i="104"/>
  <c r="B35" i="106" s="1"/>
  <c r="C35" i="104"/>
  <c r="C35" i="106" s="1"/>
  <c r="D35" i="104"/>
  <c r="D35" i="106" s="1"/>
  <c r="E35" i="104"/>
  <c r="E35" i="105" s="1"/>
  <c r="F35" i="104"/>
  <c r="F35" i="106" s="1"/>
  <c r="G35" i="104"/>
  <c r="G35" i="106" s="1"/>
  <c r="B36" i="104"/>
  <c r="B36" i="106" s="1"/>
  <c r="C36" i="104"/>
  <c r="C36" i="106" s="1"/>
  <c r="D36" i="104"/>
  <c r="D36" i="106" s="1"/>
  <c r="E36" i="104"/>
  <c r="E36" i="105" s="1"/>
  <c r="F36" i="104"/>
  <c r="F36" i="105" s="1"/>
  <c r="G36" i="104"/>
  <c r="G36" i="106" s="1"/>
  <c r="B37" i="104"/>
  <c r="B37" i="106" s="1"/>
  <c r="C37" i="104"/>
  <c r="C37" i="106" s="1"/>
  <c r="D37" i="104"/>
  <c r="D37" i="106" s="1"/>
  <c r="E37" i="104"/>
  <c r="E37" i="106" s="1"/>
  <c r="F37" i="104"/>
  <c r="F37" i="105" s="1"/>
  <c r="G37" i="104"/>
  <c r="G37" i="105" s="1"/>
  <c r="B38" i="104"/>
  <c r="B38" i="106" s="1"/>
  <c r="C38" i="104"/>
  <c r="C38" i="106" s="1"/>
  <c r="D38" i="104"/>
  <c r="D38" i="106" s="1"/>
  <c r="E38" i="104"/>
  <c r="E38" i="106" s="1"/>
  <c r="F38" i="104"/>
  <c r="F38" i="106" s="1"/>
  <c r="G38" i="104"/>
  <c r="G38" i="105" s="1"/>
  <c r="B39" i="104"/>
  <c r="B39" i="106" s="1"/>
  <c r="C39" i="104"/>
  <c r="C39" i="106" s="1"/>
  <c r="D39" i="104"/>
  <c r="D39" i="106" s="1"/>
  <c r="E39" i="104"/>
  <c r="E39" i="105" s="1"/>
  <c r="F39" i="104"/>
  <c r="F39" i="106" s="1"/>
  <c r="G39" i="104"/>
  <c r="G39" i="106" s="1"/>
  <c r="B40" i="104"/>
  <c r="B40" i="106" s="1"/>
  <c r="C40" i="104"/>
  <c r="C40" i="106" s="1"/>
  <c r="D40" i="104"/>
  <c r="D40" i="106" s="1"/>
  <c r="E40" i="104"/>
  <c r="E40" i="105" s="1"/>
  <c r="F40" i="104"/>
  <c r="F40" i="105" s="1"/>
  <c r="G40" i="104"/>
  <c r="G40" i="106" s="1"/>
  <c r="B41" i="104"/>
  <c r="B41" i="106" s="1"/>
  <c r="C41" i="104"/>
  <c r="C41" i="106" s="1"/>
  <c r="D41" i="104"/>
  <c r="D41" i="106" s="1"/>
  <c r="E41" i="104"/>
  <c r="E41" i="106" s="1"/>
  <c r="F41" i="104"/>
  <c r="F41" i="105" s="1"/>
  <c r="G41" i="104"/>
  <c r="G41" i="105" s="1"/>
  <c r="B42" i="104"/>
  <c r="B42" i="106" s="1"/>
  <c r="C42" i="104"/>
  <c r="C42" i="106" s="1"/>
  <c r="D42" i="104"/>
  <c r="D42" i="106" s="1"/>
  <c r="E42" i="104"/>
  <c r="E42" i="106" s="1"/>
  <c r="F42" i="104"/>
  <c r="F42" i="106" s="1"/>
  <c r="G42" i="104"/>
  <c r="G42" i="105" s="1"/>
  <c r="B43" i="104"/>
  <c r="B43" i="106" s="1"/>
  <c r="C43" i="104"/>
  <c r="C43" i="106" s="1"/>
  <c r="D43" i="104"/>
  <c r="D43" i="106" s="1"/>
  <c r="E43" i="104"/>
  <c r="E43" i="105" s="1"/>
  <c r="F43" i="104"/>
  <c r="F43" i="106" s="1"/>
  <c r="G43" i="104"/>
  <c r="G43" i="106" s="1"/>
  <c r="B44" i="104"/>
  <c r="B44" i="106" s="1"/>
  <c r="C44" i="104"/>
  <c r="C44" i="106" s="1"/>
  <c r="D44" i="104"/>
  <c r="D44" i="106" s="1"/>
  <c r="E44" i="104"/>
  <c r="E44" i="105" s="1"/>
  <c r="F44" i="104"/>
  <c r="F44" i="105" s="1"/>
  <c r="G44" i="104"/>
  <c r="G44" i="106" s="1"/>
  <c r="B45" i="104"/>
  <c r="B45" i="106" s="1"/>
  <c r="C45" i="104"/>
  <c r="C45" i="106" s="1"/>
  <c r="D45" i="104"/>
  <c r="D45" i="106" s="1"/>
  <c r="E45" i="104"/>
  <c r="E45" i="106" s="1"/>
  <c r="F45" i="104"/>
  <c r="F45" i="105" s="1"/>
  <c r="G45" i="104"/>
  <c r="G45" i="105" s="1"/>
  <c r="B46" i="104"/>
  <c r="B46" i="106" s="1"/>
  <c r="C46" i="104"/>
  <c r="C46" i="106" s="1"/>
  <c r="D46" i="104"/>
  <c r="D46" i="106" s="1"/>
  <c r="E46" i="104"/>
  <c r="E46" i="106" s="1"/>
  <c r="F46" i="104"/>
  <c r="F46" i="106" s="1"/>
  <c r="G46" i="104"/>
  <c r="G46" i="105" s="1"/>
  <c r="B47" i="104"/>
  <c r="B47" i="106" s="1"/>
  <c r="C47" i="104"/>
  <c r="C47" i="106" s="1"/>
  <c r="D47" i="104"/>
  <c r="D47" i="106" s="1"/>
  <c r="E47" i="104"/>
  <c r="E47" i="105" s="1"/>
  <c r="F47" i="104"/>
  <c r="F47" i="106" s="1"/>
  <c r="G47" i="104"/>
  <c r="G47" i="106" s="1"/>
  <c r="B48" i="104"/>
  <c r="B48" i="106" s="1"/>
  <c r="C48" i="104"/>
  <c r="C48" i="106" s="1"/>
  <c r="D48" i="104"/>
  <c r="D48" i="106" s="1"/>
  <c r="E48" i="104"/>
  <c r="E48" i="105" s="1"/>
  <c r="F48" i="104"/>
  <c r="F48" i="105" s="1"/>
  <c r="G48" i="104"/>
  <c r="G48" i="106" s="1"/>
  <c r="B49" i="104"/>
  <c r="B49" i="106" s="1"/>
  <c r="C49" i="104"/>
  <c r="C49" i="106" s="1"/>
  <c r="D49" i="104"/>
  <c r="D49" i="106" s="1"/>
  <c r="E49" i="104"/>
  <c r="E49" i="106" s="1"/>
  <c r="F49" i="104"/>
  <c r="F49" i="105" s="1"/>
  <c r="G49" i="104"/>
  <c r="G49" i="105" s="1"/>
  <c r="B50" i="104"/>
  <c r="B50" i="106" s="1"/>
  <c r="C50" i="104"/>
  <c r="C50" i="106" s="1"/>
  <c r="D50" i="104"/>
  <c r="D50" i="106" s="1"/>
  <c r="E50" i="104"/>
  <c r="E50" i="106" s="1"/>
  <c r="F50" i="104"/>
  <c r="F50" i="106" s="1"/>
  <c r="G50" i="104"/>
  <c r="G50" i="105" s="1"/>
  <c r="B51" i="104"/>
  <c r="B51" i="106" s="1"/>
  <c r="C51" i="104"/>
  <c r="C51" i="106" s="1"/>
  <c r="D51" i="104"/>
  <c r="D51" i="106" s="1"/>
  <c r="E51" i="104"/>
  <c r="E51" i="105" s="1"/>
  <c r="F51" i="104"/>
  <c r="F51" i="106" s="1"/>
  <c r="G51" i="104"/>
  <c r="G51" i="106" s="1"/>
  <c r="B52" i="104"/>
  <c r="B52" i="106" s="1"/>
  <c r="C52" i="104"/>
  <c r="C52" i="106" s="1"/>
  <c r="D52" i="104"/>
  <c r="D52" i="106" s="1"/>
  <c r="E52" i="104"/>
  <c r="E52" i="105" s="1"/>
  <c r="F52" i="104"/>
  <c r="F52" i="105" s="1"/>
  <c r="G52" i="104"/>
  <c r="G52" i="106" s="1"/>
  <c r="B53" i="104"/>
  <c r="B53" i="106" s="1"/>
  <c r="C53" i="104"/>
  <c r="C53" i="106" s="1"/>
  <c r="D53" i="104"/>
  <c r="D53" i="106" s="1"/>
  <c r="E53" i="104"/>
  <c r="E53" i="106" s="1"/>
  <c r="F53" i="104"/>
  <c r="F53" i="105" s="1"/>
  <c r="G53" i="104"/>
  <c r="G53" i="105" s="1"/>
  <c r="B54" i="104"/>
  <c r="B54" i="106" s="1"/>
  <c r="C54" i="104"/>
  <c r="C54" i="106" s="1"/>
  <c r="D54" i="104"/>
  <c r="D54" i="106" s="1"/>
  <c r="E54" i="104"/>
  <c r="E54" i="106" s="1"/>
  <c r="F54" i="104"/>
  <c r="F54" i="106" s="1"/>
  <c r="G54" i="104"/>
  <c r="G54" i="105" s="1"/>
  <c r="B55" i="104"/>
  <c r="B55" i="106" s="1"/>
  <c r="C55" i="104"/>
  <c r="C55" i="106" s="1"/>
  <c r="D55" i="104"/>
  <c r="D55" i="106" s="1"/>
  <c r="E55" i="104"/>
  <c r="E55" i="105" s="1"/>
  <c r="F55" i="104"/>
  <c r="F55" i="106" s="1"/>
  <c r="G55" i="104"/>
  <c r="G55" i="106" s="1"/>
  <c r="B56" i="104"/>
  <c r="B56" i="106" s="1"/>
  <c r="C56" i="104"/>
  <c r="C56" i="106" s="1"/>
  <c r="D56" i="104"/>
  <c r="D56" i="106" s="1"/>
  <c r="E56" i="104"/>
  <c r="E56" i="105" s="1"/>
  <c r="F56" i="104"/>
  <c r="F56" i="105" s="1"/>
  <c r="G56" i="104"/>
  <c r="G56" i="106" s="1"/>
  <c r="B57" i="104"/>
  <c r="B57" i="106" s="1"/>
  <c r="C57" i="104"/>
  <c r="C57" i="106" s="1"/>
  <c r="D57" i="104"/>
  <c r="D57" i="106" s="1"/>
  <c r="E57" i="104"/>
  <c r="E57" i="106" s="1"/>
  <c r="F57" i="104"/>
  <c r="F57" i="105" s="1"/>
  <c r="G57" i="104"/>
  <c r="G57" i="105" s="1"/>
  <c r="B58" i="104"/>
  <c r="B58" i="106" s="1"/>
  <c r="C58" i="104"/>
  <c r="C58" i="106" s="1"/>
  <c r="D58" i="104"/>
  <c r="D58" i="106" s="1"/>
  <c r="E58" i="104"/>
  <c r="E58" i="106" s="1"/>
  <c r="F58" i="104"/>
  <c r="F58" i="106" s="1"/>
  <c r="G58" i="104"/>
  <c r="G58" i="105" s="1"/>
  <c r="B59" i="104"/>
  <c r="B59" i="106" s="1"/>
  <c r="C59" i="104"/>
  <c r="C59" i="106" s="1"/>
  <c r="D59" i="104"/>
  <c r="D59" i="106" s="1"/>
  <c r="E59" i="104"/>
  <c r="E59" i="105" s="1"/>
  <c r="F59" i="104"/>
  <c r="F59" i="106" s="1"/>
  <c r="G59" i="104"/>
  <c r="G59" i="106" s="1"/>
  <c r="C22" i="104"/>
  <c r="C22" i="106" s="1"/>
  <c r="D22" i="104"/>
  <c r="D22" i="106" s="1"/>
  <c r="E22" i="104"/>
  <c r="E22" i="106" s="1"/>
  <c r="F22" i="104"/>
  <c r="F22" i="105" s="1"/>
  <c r="G22" i="104"/>
  <c r="G22" i="105" s="1"/>
  <c r="B22" i="104"/>
  <c r="B22" i="106" s="1"/>
  <c r="H4" i="104"/>
  <c r="H5" i="104"/>
  <c r="H6" i="104"/>
  <c r="H7" i="104"/>
  <c r="H8" i="104"/>
  <c r="H9" i="104"/>
  <c r="H10" i="104"/>
  <c r="H11" i="104"/>
  <c r="H12" i="104"/>
  <c r="H13" i="104"/>
  <c r="H14" i="104"/>
  <c r="H15" i="104"/>
  <c r="H16" i="104"/>
  <c r="H17" i="104"/>
  <c r="H18" i="104"/>
  <c r="H19" i="104"/>
  <c r="H20" i="104"/>
  <c r="H21" i="104"/>
  <c r="H22" i="104"/>
  <c r="H23" i="104"/>
  <c r="H24" i="104"/>
  <c r="H24" i="106" s="1"/>
  <c r="H25" i="104"/>
  <c r="H26" i="104"/>
  <c r="H27" i="104"/>
  <c r="H28" i="104"/>
  <c r="H28" i="106" s="1"/>
  <c r="H29" i="104"/>
  <c r="H30" i="104"/>
  <c r="H31" i="104"/>
  <c r="H32" i="104"/>
  <c r="H32" i="106" s="1"/>
  <c r="H33" i="104"/>
  <c r="H34" i="104"/>
  <c r="H35" i="104"/>
  <c r="H36" i="104"/>
  <c r="H36" i="106" s="1"/>
  <c r="H37" i="104"/>
  <c r="H38" i="104"/>
  <c r="H39" i="104"/>
  <c r="H40" i="104"/>
  <c r="H40" i="106" s="1"/>
  <c r="H41" i="104"/>
  <c r="H42" i="104"/>
  <c r="H43" i="104"/>
  <c r="H44" i="104"/>
  <c r="H44" i="106" s="1"/>
  <c r="H45" i="104"/>
  <c r="H46" i="104"/>
  <c r="H47" i="104"/>
  <c r="H48" i="104"/>
  <c r="H48" i="106" s="1"/>
  <c r="H49" i="104"/>
  <c r="H50" i="104"/>
  <c r="H51" i="104"/>
  <c r="H52" i="104"/>
  <c r="H52" i="106" s="1"/>
  <c r="H53" i="104"/>
  <c r="H54" i="104"/>
  <c r="H55" i="104"/>
  <c r="H56" i="104"/>
  <c r="H56" i="106" s="1"/>
  <c r="H57" i="104"/>
  <c r="H58" i="104"/>
  <c r="H3" i="104"/>
  <c r="D59" i="105" l="1"/>
  <c r="C58" i="105"/>
  <c r="B57" i="105"/>
  <c r="D55" i="105"/>
  <c r="C54" i="105"/>
  <c r="B53" i="105"/>
  <c r="D51" i="105"/>
  <c r="C50" i="105"/>
  <c r="B49" i="105"/>
  <c r="D47" i="105"/>
  <c r="C46" i="105"/>
  <c r="B45" i="105"/>
  <c r="D43" i="105"/>
  <c r="C42" i="105"/>
  <c r="B41" i="105"/>
  <c r="D39" i="105"/>
  <c r="C38" i="105"/>
  <c r="B37" i="105"/>
  <c r="D35" i="105"/>
  <c r="C34" i="105"/>
  <c r="B33" i="105"/>
  <c r="D31" i="105"/>
  <c r="C30" i="105"/>
  <c r="B29" i="105"/>
  <c r="D27" i="105"/>
  <c r="C26" i="105"/>
  <c r="B25" i="105"/>
  <c r="D23" i="105"/>
  <c r="C21" i="105"/>
  <c r="C19" i="105"/>
  <c r="C17" i="105"/>
  <c r="C15" i="105"/>
  <c r="C13" i="105"/>
  <c r="C11" i="105"/>
  <c r="C9" i="105"/>
  <c r="C7" i="105"/>
  <c r="C5" i="105"/>
  <c r="C3" i="105"/>
  <c r="F59" i="105"/>
  <c r="E58" i="105"/>
  <c r="G56" i="105"/>
  <c r="F55" i="105"/>
  <c r="E54" i="105"/>
  <c r="G52" i="105"/>
  <c r="F51" i="105"/>
  <c r="E50" i="105"/>
  <c r="G48" i="105"/>
  <c r="F47" i="105"/>
  <c r="E46" i="105"/>
  <c r="G44" i="105"/>
  <c r="F43" i="105"/>
  <c r="E42" i="105"/>
  <c r="G40" i="105"/>
  <c r="F39" i="105"/>
  <c r="E38" i="105"/>
  <c r="G36" i="105"/>
  <c r="F35" i="105"/>
  <c r="E34" i="105"/>
  <c r="G32" i="105"/>
  <c r="F31" i="105"/>
  <c r="E30" i="105"/>
  <c r="G28" i="105"/>
  <c r="F27" i="105"/>
  <c r="E26" i="105"/>
  <c r="G24" i="105"/>
  <c r="F23" i="105"/>
  <c r="E22" i="105"/>
  <c r="E20" i="105"/>
  <c r="E18" i="105"/>
  <c r="E16" i="105"/>
  <c r="E14" i="105"/>
  <c r="E11" i="105"/>
  <c r="E7" i="105"/>
  <c r="E3" i="105"/>
  <c r="F22" i="106"/>
  <c r="G58" i="106"/>
  <c r="F57" i="106"/>
  <c r="E56" i="106"/>
  <c r="G54" i="106"/>
  <c r="F53" i="106"/>
  <c r="E52" i="106"/>
  <c r="G50" i="106"/>
  <c r="F49" i="106"/>
  <c r="E48" i="106"/>
  <c r="G46" i="106"/>
  <c r="F45" i="106"/>
  <c r="E44" i="106"/>
  <c r="G42" i="106"/>
  <c r="F41" i="106"/>
  <c r="E40" i="106"/>
  <c r="G38" i="106"/>
  <c r="F37" i="106"/>
  <c r="E36" i="106"/>
  <c r="G34" i="106"/>
  <c r="F33" i="106"/>
  <c r="E32" i="106"/>
  <c r="G30" i="106"/>
  <c r="F29" i="106"/>
  <c r="E28" i="106"/>
  <c r="G26" i="106"/>
  <c r="F25" i="106"/>
  <c r="E24" i="106"/>
  <c r="F21" i="106"/>
  <c r="F19" i="106"/>
  <c r="F17" i="106"/>
  <c r="F15" i="106"/>
  <c r="F13" i="106"/>
  <c r="E10" i="106"/>
  <c r="E6" i="106"/>
  <c r="E2" i="106"/>
  <c r="C22" i="105"/>
  <c r="D58" i="105"/>
  <c r="C57" i="105"/>
  <c r="B56" i="105"/>
  <c r="D54" i="105"/>
  <c r="C53" i="105"/>
  <c r="B52" i="105"/>
  <c r="D50" i="105"/>
  <c r="C49" i="105"/>
  <c r="B48" i="105"/>
  <c r="D46" i="105"/>
  <c r="C45" i="105"/>
  <c r="B44" i="105"/>
  <c r="D42" i="105"/>
  <c r="C41" i="105"/>
  <c r="B40" i="105"/>
  <c r="D38" i="105"/>
  <c r="C37" i="105"/>
  <c r="B36" i="105"/>
  <c r="D34" i="105"/>
  <c r="C33" i="105"/>
  <c r="B32" i="105"/>
  <c r="D30" i="105"/>
  <c r="C29" i="105"/>
  <c r="B28" i="105"/>
  <c r="D26" i="105"/>
  <c r="C25" i="105"/>
  <c r="B24" i="105"/>
  <c r="D21" i="105"/>
  <c r="D19" i="105"/>
  <c r="D17" i="105"/>
  <c r="D15" i="105"/>
  <c r="D13" i="105"/>
  <c r="D11" i="105"/>
  <c r="D9" i="105"/>
  <c r="D7" i="105"/>
  <c r="D5" i="105"/>
  <c r="D3" i="105"/>
  <c r="G59" i="105"/>
  <c r="F58" i="105"/>
  <c r="E57" i="105"/>
  <c r="G55" i="105"/>
  <c r="F54" i="105"/>
  <c r="E53" i="105"/>
  <c r="G51" i="105"/>
  <c r="F50" i="105"/>
  <c r="E49" i="105"/>
  <c r="G47" i="105"/>
  <c r="F46" i="105"/>
  <c r="E45" i="105"/>
  <c r="G43" i="105"/>
  <c r="F42" i="105"/>
  <c r="E41" i="105"/>
  <c r="G39" i="105"/>
  <c r="F38" i="105"/>
  <c r="E37" i="105"/>
  <c r="G35" i="105"/>
  <c r="F34" i="105"/>
  <c r="E33" i="105"/>
  <c r="G31" i="105"/>
  <c r="F30" i="105"/>
  <c r="E29" i="105"/>
  <c r="G27" i="105"/>
  <c r="F26" i="105"/>
  <c r="E25" i="105"/>
  <c r="G23" i="105"/>
  <c r="F20" i="105"/>
  <c r="F18" i="105"/>
  <c r="F16" i="105"/>
  <c r="F14" i="105"/>
  <c r="E12" i="105"/>
  <c r="E8" i="105"/>
  <c r="E4" i="105"/>
  <c r="G22" i="106"/>
  <c r="E59" i="106"/>
  <c r="G57" i="106"/>
  <c r="F56" i="106"/>
  <c r="E55" i="106"/>
  <c r="G53" i="106"/>
  <c r="F52" i="106"/>
  <c r="E51" i="106"/>
  <c r="G49" i="106"/>
  <c r="F48" i="106"/>
  <c r="E47" i="106"/>
  <c r="G45" i="106"/>
  <c r="F44" i="106"/>
  <c r="E43" i="106"/>
  <c r="G41" i="106"/>
  <c r="F40" i="106"/>
  <c r="E39" i="106"/>
  <c r="G37" i="106"/>
  <c r="F36" i="106"/>
  <c r="E35" i="106"/>
  <c r="G33" i="106"/>
  <c r="F32" i="106"/>
  <c r="E31" i="106"/>
  <c r="G29" i="106"/>
  <c r="F28" i="106"/>
  <c r="E27" i="106"/>
  <c r="G25" i="106"/>
  <c r="F24" i="106"/>
  <c r="E23" i="106"/>
  <c r="D22" i="105"/>
  <c r="B59" i="105"/>
  <c r="D57" i="105"/>
  <c r="C56" i="105"/>
  <c r="B55" i="105"/>
  <c r="D53" i="105"/>
  <c r="C52" i="105"/>
  <c r="B51" i="105"/>
  <c r="D49" i="105"/>
  <c r="C48" i="105"/>
  <c r="B47" i="105"/>
  <c r="D45" i="105"/>
  <c r="C44" i="105"/>
  <c r="B43" i="105"/>
  <c r="D41" i="105"/>
  <c r="C40" i="105"/>
  <c r="B39" i="105"/>
  <c r="D37" i="105"/>
  <c r="C36" i="105"/>
  <c r="B35" i="105"/>
  <c r="D33" i="105"/>
  <c r="C32" i="105"/>
  <c r="B31" i="105"/>
  <c r="D29" i="105"/>
  <c r="C28" i="105"/>
  <c r="B27" i="105"/>
  <c r="D25" i="105"/>
  <c r="C24" i="105"/>
  <c r="B23" i="105"/>
  <c r="C20" i="105"/>
  <c r="C18" i="105"/>
  <c r="C16" i="105"/>
  <c r="C14" i="105"/>
  <c r="C12" i="105"/>
  <c r="C10" i="105"/>
  <c r="C8" i="105"/>
  <c r="C6" i="105"/>
  <c r="C4" i="105"/>
  <c r="E21" i="105"/>
  <c r="E19" i="105"/>
  <c r="E17" i="105"/>
  <c r="E15" i="105"/>
  <c r="E13" i="105"/>
  <c r="E9" i="105"/>
  <c r="E5" i="105"/>
  <c r="B22" i="105"/>
  <c r="C59" i="105"/>
  <c r="B58" i="105"/>
  <c r="D56" i="105"/>
  <c r="C55" i="105"/>
  <c r="B54" i="105"/>
  <c r="D52" i="105"/>
  <c r="C51" i="105"/>
  <c r="B50" i="105"/>
  <c r="D48" i="105"/>
  <c r="C47" i="105"/>
  <c r="B46" i="105"/>
  <c r="D44" i="105"/>
  <c r="C43" i="105"/>
  <c r="B42" i="105"/>
  <c r="D40" i="105"/>
  <c r="C39" i="105"/>
  <c r="B38" i="105"/>
  <c r="D36" i="105"/>
  <c r="C35" i="105"/>
  <c r="B34" i="105"/>
  <c r="D32" i="105"/>
  <c r="C31" i="105"/>
  <c r="B30" i="105"/>
  <c r="D28" i="105"/>
  <c r="C27" i="105"/>
  <c r="B26" i="105"/>
  <c r="D24" i="105"/>
  <c r="C23" i="105"/>
  <c r="D20" i="105"/>
  <c r="D18" i="105"/>
  <c r="D16" i="105"/>
  <c r="D14" i="105"/>
  <c r="D12" i="105"/>
  <c r="D10" i="105"/>
  <c r="D8" i="105"/>
  <c r="D6" i="105"/>
  <c r="D4" i="105"/>
  <c r="C2" i="105"/>
  <c r="H55" i="106"/>
  <c r="H55" i="105"/>
  <c r="H43" i="106"/>
  <c r="H43" i="105"/>
  <c r="H31" i="106"/>
  <c r="H31" i="105"/>
  <c r="H20" i="106"/>
  <c r="H20" i="105"/>
  <c r="H53" i="106"/>
  <c r="H53" i="105"/>
  <c r="H49" i="106"/>
  <c r="H49" i="105"/>
  <c r="H45" i="106"/>
  <c r="H45" i="105"/>
  <c r="H41" i="106"/>
  <c r="H41" i="105"/>
  <c r="H37" i="106"/>
  <c r="H37" i="105"/>
  <c r="H33" i="106"/>
  <c r="H33" i="105"/>
  <c r="H29" i="106"/>
  <c r="H29" i="105"/>
  <c r="H25" i="106"/>
  <c r="H25" i="105"/>
  <c r="H21" i="105"/>
  <c r="H21" i="106"/>
  <c r="H17" i="105"/>
  <c r="H17" i="106"/>
  <c r="H13" i="105"/>
  <c r="H13" i="106"/>
  <c r="H5" i="106"/>
  <c r="H5" i="105"/>
  <c r="H58" i="106"/>
  <c r="H58" i="105"/>
  <c r="H54" i="106"/>
  <c r="H54" i="105"/>
  <c r="H50" i="106"/>
  <c r="H50" i="105"/>
  <c r="H46" i="106"/>
  <c r="H46" i="105"/>
  <c r="H42" i="106"/>
  <c r="H42" i="105"/>
  <c r="H38" i="106"/>
  <c r="H38" i="105"/>
  <c r="H34" i="106"/>
  <c r="H34" i="105"/>
  <c r="H30" i="106"/>
  <c r="H30" i="105"/>
  <c r="H26" i="106"/>
  <c r="H26" i="105"/>
  <c r="H22" i="105"/>
  <c r="H22" i="106"/>
  <c r="H18" i="106"/>
  <c r="H18" i="105"/>
  <c r="H14" i="106"/>
  <c r="H14" i="105"/>
  <c r="H10" i="106"/>
  <c r="H10" i="105"/>
  <c r="H6" i="106"/>
  <c r="H6" i="105"/>
  <c r="H59" i="106"/>
  <c r="H59" i="105"/>
  <c r="H3" i="105"/>
  <c r="H3" i="106"/>
  <c r="H39" i="106"/>
  <c r="H39" i="105"/>
  <c r="H23" i="106"/>
  <c r="H23" i="105"/>
  <c r="H19" i="105"/>
  <c r="H19" i="106"/>
  <c r="H15" i="105"/>
  <c r="H15" i="106"/>
  <c r="H11" i="105"/>
  <c r="H11" i="106"/>
  <c r="H7" i="105"/>
  <c r="H7" i="106"/>
  <c r="H51" i="106"/>
  <c r="H51" i="105"/>
  <c r="H35" i="106"/>
  <c r="H35" i="105"/>
  <c r="H16" i="106"/>
  <c r="H16" i="105"/>
  <c r="H12" i="106"/>
  <c r="H12" i="105"/>
  <c r="H8" i="106"/>
  <c r="H8" i="105"/>
  <c r="H4" i="106"/>
  <c r="H4" i="105"/>
  <c r="H47" i="106"/>
  <c r="H47" i="105"/>
  <c r="H27" i="106"/>
  <c r="H27" i="105"/>
  <c r="H57" i="106"/>
  <c r="H57" i="105"/>
  <c r="H9" i="106"/>
  <c r="H9" i="105"/>
  <c r="H56" i="105"/>
  <c r="H52" i="105"/>
  <c r="H48" i="105"/>
  <c r="H44" i="105"/>
  <c r="H40" i="105"/>
  <c r="H36" i="105"/>
  <c r="H32" i="105"/>
  <c r="H28" i="105"/>
  <c r="H24" i="105"/>
</calcChain>
</file>

<file path=xl/sharedStrings.xml><?xml version="1.0" encoding="utf-8"?>
<sst xmlns="http://schemas.openxmlformats.org/spreadsheetml/2006/main" count="260" uniqueCount="176">
  <si>
    <t>Date</t>
  </si>
  <si>
    <t>Prestations familiales assujetties à la CRDS</t>
  </si>
  <si>
    <t>Notes sur les assiettes:</t>
  </si>
  <si>
    <t>Pensions de retraites et d'invalidité exonérées de CSG et CRDS si avantage non contributif attribué sous condition de ressouces.</t>
  </si>
  <si>
    <t>Pensions de retraites, d'invalidité, de chômage et de préretraite exonérées de CSG si individu par redevable de l'IR.</t>
  </si>
  <si>
    <t xml:space="preserve">Exonérations au 01/01/1996: </t>
  </si>
  <si>
    <t xml:space="preserve">Exonérations au 01/01/1997: </t>
  </si>
  <si>
    <t>Prestations familiales; allocations logement exonérés de CSG mais pas de CRDS; pensions alimentaires; pensions militaires d'invalidité, retraite du combattant, allocation spéciale vieillesse; bourses, RMI, allocation d'assurance veuvage.</t>
  </si>
  <si>
    <t>Allocations servies à l'occasion de la maladie, maternité, soumis à la CSG.</t>
  </si>
  <si>
    <t xml:space="preserve">     </t>
  </si>
  <si>
    <t>Assiette:</t>
  </si>
  <si>
    <t xml:space="preserve">Exonérations au 01/01/1991: </t>
  </si>
  <si>
    <t>Indemnités journalières, prestations familiales, allocation de garde d'enfant; pensions alimentaires; pensions militaires d'invalidité; bourses; RMI; allocation d'assurance veuvage.</t>
  </si>
  <si>
    <t>Pensions de retraite dont le bénéficiaire n'est pas redevable d'IR ou titulaire d'un avantage de vieillesse ou d'invalidité non contributif.</t>
  </si>
  <si>
    <t>Allocations chômage dont la CSG réduirait le montant net de l'allocation en deça du Smic brut.</t>
  </si>
  <si>
    <t>pss_m</t>
  </si>
  <si>
    <t>pss_a</t>
  </si>
  <si>
    <t>Notes :</t>
  </si>
  <si>
    <t>Sources :</t>
  </si>
  <si>
    <t>Assiette :</t>
  </si>
  <si>
    <t>CRDS</t>
  </si>
  <si>
    <t>L'assiette de la CRDS est similaire à celle de la CSG, en particulier même abattement pour les revenus d'activité</t>
  </si>
  <si>
    <t>2) Pour les personnes percevant des allocations de vieillesse non contributives attribuées sous conditions de ressources</t>
  </si>
  <si>
    <t>Les cotisations personnelles sont calculées sur la base des revenus professionnels pris en compte, avant certaines déductions, pour le calcul de l'impôt sur le revenu.</t>
  </si>
  <si>
    <t>Ces revenus professionnels correspondent :</t>
  </si>
  <si>
    <t>aux bénéfices de l'entreprise si l'assuré exerce en entreprise individuelle ou de la part des bénéfices de l'assuré si celui-ci exerce dans le cadre d'une société soumise à l'impôt sur le revenu</t>
  </si>
  <si>
    <t>à la rémunération de l'assuré si celui-ci exerce son activité dans le cadre d'une société soumise à l'impôt sur les sociétés.</t>
  </si>
  <si>
    <t>A cette rémunération s'ajoute :</t>
  </si>
  <si>
    <t>les dividendes perçus dépassant 10% du capital de l'entreprise ou 10 % du patrimoine affecté pour les EIRL</t>
  </si>
  <si>
    <t>l'abattement pour frais professionnels (10 % ou réels)</t>
  </si>
  <si>
    <t>Les cotisations sont calculées provisoirement (sur des bases forfaitaires les deux premières années car le revenu professionnel n'est pas connu)</t>
  </si>
  <si>
    <t>Ces cotisations sont ensuite recalculées, une fois connu le revenu réalisé au cours de la première année et font l’objet d’une régularisation l’année suivante (on paie donc l'impôt sur l'avant-dernière année, puis régularisation l'année suivante)</t>
  </si>
  <si>
    <t>Exonérations:</t>
  </si>
  <si>
    <t>Les bénéficiaires de l’Aide aux Chômeurs Créateurs ou Repreneurs d’Entreprise (Accre) sont exonérés automatiquement de leurs cotisations sociales personnelles (à l’exception de la CSG-CRDS et de la retraite complémentaire) pendant 12 mois dans la limite d’un revenu professionnel inférieur ou égal à 120 % du Smic (20 595 € en 2013).</t>
  </si>
  <si>
    <t>La partie des revenus supérieurs à 120 % du Smic n’est pas exonérée et donne lieu à paiement de cotisations.</t>
  </si>
  <si>
    <t>Depuis le 1er mai 2009, les créateurs ayant choisi le régime fiscal de la micro-entreprise et bénéficiaires de l'Accre relèvent du régime micro-social simplifié. Ils bénéficient des cotisations sociales à taux réduits pendant 3 ans comme les auto-entrepreneurs.</t>
  </si>
  <si>
    <t>En cas d’installation en Zone Franche Urbaine, les artisans et les commerçants sont exonérés de la cotisation d’assurance maladie-maternité pendant cinq ans dans la limite de 28 686 € pour l'année 2013 (à l’exclusion de la cotisation finançant les indemnités journalières).</t>
  </si>
  <si>
    <t>Le seuil de revenus qui permet de bénéficier d'une dispense de paiement pour les allocations familiales, la CSG/CRDS et la contribution à la formation professionnelle est fixé à 13% du PASS soit un montant de 4 814 € pour 2013.</t>
  </si>
  <si>
    <t>Mémento 1976: assiette = revenus procurés par l'activité pour les non salariés actifs, les revenus issus d'une activité salariée n'étant pris en compte qu'à 50%; pour les pensionnés ou allocataires, l'ensemble des pensions ou allocations versées par une ou des organisations autonomes, et, le cas échéant, l'ensemble des revnus issus d'une activité (si salariée, prise en compte à 50%)</t>
  </si>
  <si>
    <t>Vérifier notaires si pas d'autres changements de taux, préciser assiette, sections et régime de Colmar et Metz</t>
  </si>
  <si>
    <t>Modification de la base en 2000 pour l'aligner sur la base des cotisations sociales. L’article 10 de la loi de finances pour 2001 aligne l’assiette de la taxe sur les salaires sur celle des cotisations sociales.</t>
  </si>
  <si>
    <t>(art. L 137-16 du CSS)</t>
  </si>
  <si>
    <t>1,6 points</t>
  </si>
  <si>
    <t>4 points</t>
  </si>
  <si>
    <t>FSV</t>
  </si>
  <si>
    <t>6,4 points</t>
  </si>
  <si>
    <t>16 points</t>
  </si>
  <si>
    <t>CNAV</t>
  </si>
  <si>
    <t>Produit du taux à 8%</t>
  </si>
  <si>
    <t>Produit du taux à 20%</t>
  </si>
  <si>
    <t>(au 01/01/2014)</t>
  </si>
  <si>
    <t>Affectation du produit de la contribution:</t>
  </si>
  <si>
    <t>les contributions patronales au financement des régimes de retraite complémentaire</t>
  </si>
  <si>
    <t>les contributions patronales au financement des prestations complémentaires de retraite ou de prévoyance</t>
  </si>
  <si>
    <t>les rémunérations ou gains soumises à la contribution prévue à l'art. L 137-13 et au bénéfice de la CNAF</t>
  </si>
  <si>
    <t>* Sont exclues:</t>
  </si>
  <si>
    <t>http://www.legifrance.gouv.fr/affichCodeArticle.do;jsessionid=EAD1A25B92EBD5A5B8A8D2B2B59F7B52.tpdjo14v_3?idArticle=LEGIARTI000019950189&amp;cidTexte=LEGITEXT000006073189&amp;categorieLien=id&amp;dateTexte=20091227</t>
  </si>
  <si>
    <t>(voir:</t>
  </si>
  <si>
    <t>* sommes affectées à la réserve spéciale au sein des SCOP</t>
  </si>
  <si>
    <t>* contributions patronales finançant des prestations complémentaires de prévoyance (au bénéfice de leurs salariés, anciens salariés et de leurs ayants droit, dans les entreprises d'au moins 10 salariés)</t>
  </si>
  <si>
    <t>Depuis le 1/08/2012, le taux à 8% reste appliqué pour les sommes suivantes:</t>
  </si>
  <si>
    <t xml:space="preserve">abondement de l'employeur aux plans d'épargne salariale </t>
  </si>
  <si>
    <t>sommes versées au titre de l'intéressement et de la participation</t>
  </si>
  <si>
    <t>jetons de présence/rémunérations perçues par les admninistrateurs et membres des conseils de surveillance des SA et sociétés d'exercice libéral à forme anonyme</t>
  </si>
  <si>
    <t>indemnités de rupture conventionnelle, lorsqu'elle excède un certain plafond</t>
  </si>
  <si>
    <t>(notamment)</t>
  </si>
  <si>
    <t xml:space="preserve">* Sont incluses: </t>
  </si>
  <si>
    <t>les contributions patronales au financement des prestations complémentaires de prévoyance dans les entreprises de moins de 10 salariés</t>
  </si>
  <si>
    <t xml:space="preserve"> les indemnités de licenciement, de mise à la retraite, de départ volontaire dans le cadre d'un plan de sauvegarde de l'emploi et qui sont exclues de l'assiette des cotisations de sécurité sociale</t>
  </si>
  <si>
    <t>Date d'effet:</t>
  </si>
  <si>
    <t>Attention, l'assiette de cette contribution a évolué depuis sa création! Tendance à son élargissement.</t>
  </si>
  <si>
    <t>Entre 2011 et 2012, le taux réduit s'appliquait sur les attributions d'actionsdont la valeur annuelle par salarié est inférieure à la moitié du plafond annuel mentionné à l'article L. 241-3.</t>
  </si>
  <si>
    <t>Taux réduits:</t>
  </si>
  <si>
    <t>Articles 80 bis et 80 quaterdecies du CGI (Code général des impôts)</t>
  </si>
  <si>
    <t>2/ Assiette de la contribution salariale</t>
  </si>
  <si>
    <t>ainsi que l'art. L 137-13 du CSS</t>
  </si>
  <si>
    <t>http://www.urssaf.fr/employeurs/dossiers_reglementaires/dossiers_reglementaires/actions_gratuites_et_stock-options_01.html</t>
  </si>
  <si>
    <t>Pour les règles de valorisation des options et actions, voir  site de l'URSSAF:</t>
  </si>
  <si>
    <t>1/ Assiette de la contribution patronale</t>
  </si>
  <si>
    <t>Assiettes:</t>
  </si>
  <si>
    <t xml:space="preserve">Auparavant, la contribution était perçue au profit des régimes obligatoires d'assurance maladie dont relèvent les salariés </t>
  </si>
  <si>
    <t>Depuis la LFSS de 2014 (n°2013-1203) du 23/12/2013, la contribution employeur est perçue au profit de la CNAF</t>
  </si>
  <si>
    <t>La contribution salariale est recouvrée par les Impôts</t>
  </si>
  <si>
    <t>La contribution patronale est recouvrée par les Urssaf</t>
  </si>
  <si>
    <t>Particularité:</t>
  </si>
  <si>
    <t>De fait, la contribution est exigible le mois suivant la date de la décision d’attribution des options ou des actions.</t>
  </si>
  <si>
    <t>La date d'effet reportée plus haut correspond à la date de décision d'attribution des options et actions qui détermine le taux à appliquer pour le calcul de la contribution.</t>
  </si>
  <si>
    <t>dont bénéficient les actions gratuites et stock-options par rapport aux éléments de rémunération soumuis aux cotisations sociales.</t>
  </si>
  <si>
    <t xml:space="preserve">Les contributions (patronale et salariale) sur les actions gratuites et stock-options permettent de réduire l'avantage au vu des régimes social et fiscal </t>
  </si>
  <si>
    <t>L'attribution d'actions gratuites et de stock-options donne lieu à prélèvement de CSG et de CRDS, mais est exonérée de charges sociales (du moment que les périodes d'indisponibilité fiscale des fonds sont respectées)</t>
  </si>
  <si>
    <t>Principe de la contribution sur les actions gratuites et stock-options:</t>
  </si>
  <si>
    <t>Assiette: (art. L137-15 du CSS)</t>
  </si>
  <si>
    <t xml:space="preserve"> : ces contributions prévoyance sont soumises à une taxe spéciale ; voir feuille PREVOYANCE</t>
  </si>
  <si>
    <r>
      <rPr>
        <b/>
        <i/>
        <sz val="11"/>
        <color theme="1"/>
        <rFont val="Calibri"/>
        <family val="2"/>
        <scheme val="minor"/>
      </rPr>
      <t>(entre 2009 et 2013</t>
    </r>
    <r>
      <rPr>
        <i/>
        <sz val="11"/>
        <color theme="1"/>
        <rFont val="Calibri"/>
        <family val="2"/>
        <scheme val="minor"/>
      </rPr>
      <t>: quelques changements dans l'assiette)</t>
    </r>
  </si>
  <si>
    <t>la prise en charge par l'employeur de la part salariale des cotisations destinées au financement des régimes de retraite complémentaire obligatoire</t>
  </si>
  <si>
    <t>les contibutions patronales de retraite supplémentaire, pour leur part exonérée de cotisations sociales et à l'exclusion de celles soumises à la contribution spécifique définie à l'art. L 137-11 du CSS</t>
  </si>
  <si>
    <t>La CASA est prélevée sur les pensions de pré-retraite pour les salariés et les non-salariés.</t>
  </si>
  <si>
    <t>Elle s'applique à toutes les pensions des régimes de base et des régimes complémentaires.</t>
  </si>
  <si>
    <t>Les individus bénéficiant du taux réduit de CSG ou étant exonérés d'IR sont exonérés entièrement de la CASA.</t>
  </si>
  <si>
    <t xml:space="preserve">Sont assujetties les personnes dont l'IR de l'année précédente est supérieur ou égal au montant </t>
  </si>
  <si>
    <t>Les avantages vieillesse et invalidité non contributifs (dont l'ASPA, ex-minimum vieillesse) sont exonérés.</t>
  </si>
  <si>
    <t>mentionné au 1bis de l'art. 1657 du Code général des impôts (61 euros pour l'IR de 2013 sur les revenus de 2012)</t>
  </si>
  <si>
    <t>Allocations chômage dont le bénéficiaire n'est pas redevable d'IR.</t>
  </si>
  <si>
    <t xml:space="preserve">Exonérations  </t>
  </si>
  <si>
    <t>CSG1</t>
  </si>
  <si>
    <t>CSG2</t>
  </si>
  <si>
    <t>Cotisation MMID-ret :</t>
  </si>
  <si>
    <t>Citer cette source :</t>
  </si>
  <si>
    <t>Un changement d'assiette a été introduit en 2013 (voir art. L136-2 du Code de la Sécurité Sociale, modifié par Loi 2012-1509 du 29/12/2012, art. 11).</t>
  </si>
  <si>
    <t>Exonérations :</t>
  </si>
  <si>
    <t>1)Pour les personnes appartenant à un foyer fiscal exonéré de l'IRPP</t>
  </si>
  <si>
    <t>La Loi 2000-1352 du 30/12/2000 (LF pour 2001) a aligné l'assiette de la taxe sur les salaires sur l'assiette des cotisations sociales.</t>
  </si>
  <si>
    <t>TAXE SUR LES SALAIRES</t>
  </si>
  <si>
    <t>FORFAIT SOCIAL</t>
  </si>
  <si>
    <t>CONTRIBUTIONS SUR OPTIONS</t>
  </si>
  <si>
    <t>MMID-AC</t>
  </si>
  <si>
    <t>(3) Exonérations: personnes dont les revenus sont inférieurs à la base annuelle des allocations familiales; travailleurs indépendants d'au moins 65 ans ayant élevé au moins 4 enfants</t>
  </si>
  <si>
    <t>FAMILLE-IND</t>
  </si>
  <si>
    <t>MMID-PL</t>
  </si>
  <si>
    <t>Les assurés ayant des revenus professionnels inférieurs à 13% du PSS € sont totalement exonérés de cotisations ainsi que les assurés à partir de 65 ans, (60 ans pour les femmes) ayant élevé au moins 4 enfants jusqu'à l'âge de 14 ans.</t>
  </si>
  <si>
    <t>Renommée MM-PL</t>
  </si>
  <si>
    <t>RET-COMP-PL</t>
  </si>
  <si>
    <t>CASA</t>
  </si>
  <si>
    <t>To quote this document as a source:</t>
  </si>
  <si>
    <t>Contacts:</t>
  </si>
  <si>
    <t>Germany</t>
  </si>
  <si>
    <t>Italy</t>
  </si>
  <si>
    <t>France</t>
  </si>
  <si>
    <t>UK</t>
  </si>
  <si>
    <t>Netherlands</t>
  </si>
  <si>
    <t>Spain</t>
  </si>
  <si>
    <t>Europe</t>
  </si>
  <si>
    <t>The corrected financial value added correct the series using banking income instead of banking VA</t>
  </si>
  <si>
    <t>Year</t>
  </si>
  <si>
    <t>Guillaume Bazot</t>
  </si>
  <si>
    <t>Financial Consumption and the Cost of Finance: Measuring Financial Efficiency in Europe (1950-2007)</t>
  </si>
  <si>
    <t>This document provides the data used to measure the size of the financial industry and the unit cost of financial intermediation. It provides data on financial value added, in its plain or corrected form, financial assets and the unit cost of finance for different European countries. Each series is normalized by GDP to match the figure used in the main paper.</t>
  </si>
  <si>
    <t>UK adjusted</t>
  </si>
  <si>
    <t>Credit includes loans and bonds of the non financial sector</t>
  </si>
  <si>
    <t xml:space="preserve">Market capitalisation uses the stock market index of Schularick &amp; Taylor (2012) to obtain series before 1988, except for France. </t>
  </si>
  <si>
    <t>Reinhart &amp; Rogoff (2012)</t>
  </si>
  <si>
    <t>National accounts yearbook and Schularick &amp; Taylor (2012); see data appendix for details</t>
  </si>
  <si>
    <t>World Bank database, Bozio (2002), Schularick &amp; Taylor (2012) and the author calculation; see data appendix for details</t>
  </si>
  <si>
    <t>Corrected financial value added to GDP</t>
  </si>
  <si>
    <t>Credit to GDP</t>
  </si>
  <si>
    <t>Plain financial value added to GDP</t>
  </si>
  <si>
    <t>Broad Money to GDP</t>
  </si>
  <si>
    <t>Market capitalization to GDP</t>
  </si>
  <si>
    <t>Public debt to GDP</t>
  </si>
  <si>
    <t>Financial output to GDP</t>
  </si>
  <si>
    <t>Unit cost</t>
  </si>
  <si>
    <t>Plain unit cost</t>
  </si>
  <si>
    <t xml:space="preserve"> </t>
  </si>
  <si>
    <t>The calculation is adjusted for trade balance of the financial industry in case of the UK</t>
  </si>
  <si>
    <t>Broad money corresponds to M2 before 1970 and M3 after that date except in the UK where it is M3 till 1962 and M4 thereafter</t>
  </si>
  <si>
    <t>National accounts yearbook, EU-KLEMS, OECD banking income database and the author calculation; see data appendix for details</t>
  </si>
  <si>
    <t>National accounts yearbook and EU-KLEMS; see data appendix for details</t>
  </si>
  <si>
    <t>BIS and Schularick &amp; Taylor (2012); see data appendix for details</t>
  </si>
  <si>
    <t>Auteur :</t>
  </si>
  <si>
    <t>Author:</t>
  </si>
  <si>
    <t>Estimation du coût de l'intermédiation financière en Europe (1950-2007)</t>
  </si>
  <si>
    <t xml:space="preserve">"Financial Consumption and the Cost of Finance: Measuring Financial Efficiency </t>
  </si>
  <si>
    <t>in Europe (1950-2007)", Institut des politiques publiques, mai 2014.</t>
  </si>
  <si>
    <t>Contact :</t>
  </si>
  <si>
    <t>guillaume.bazot@ipp.eu</t>
  </si>
  <si>
    <t>Valeur ajoutée financière corrigée (en % du PIB)</t>
  </si>
  <si>
    <t>Valeur ajoutée financière (en % du PIB)</t>
  </si>
  <si>
    <t>Crédit (en % du PIB)</t>
  </si>
  <si>
    <t>Ce document présente l'ensemble des données utilisées pour calculer la taille de l'industrie financière et ainsi mesurer le coût unitaire d'intermédiation financière. Il fournit les données relatives à la valeur ajoutée de l'industrie financière, dans sa forme simple ou corrigée,  à la quantités d'actifs financiers intermédiés et au coût unitaire d'intermédiation financière pour différents pays européens. Chaque série est normalisée par le PIB du pays concerné.</t>
  </si>
  <si>
    <t>Capitalisation boursière (en % du PIB)</t>
  </si>
  <si>
    <t>Dette publique (en % du PIB)</t>
  </si>
  <si>
    <t>Production financière (en % du PIB)</t>
  </si>
  <si>
    <t>Coût unitaire d'intémédiaire financière</t>
  </si>
  <si>
    <t>Coût unitaire d'intémédiaire financière (sans correction)</t>
  </si>
  <si>
    <t>in Europe (1950-2007)", Institut des politiques publiques, May 2014.</t>
  </si>
  <si>
    <t>Masse monétaire, M3 (% du PIB)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</si>
</sst>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General"/>
  </numFmts>
  <fonts count="28" x14ac:knownFonts="1">
    <font>
      <sz val="11"/>
      <color theme="1"/>
      <name val="Calibri"/>
      <family val="2"/>
      <scheme val="minor"/>
    </font>
    <font>
      <sz val="10"/>
      <name val="Arial"/>
      <family val="2"/>
    </font>
    <font>
      <sz val="10"/>
      <name val="Arial"/>
      <family val="2"/>
    </font>
    <font>
      <sz val="11"/>
      <color indexed="8"/>
      <name val="Calibri"/>
      <family val="2"/>
    </font>
    <font>
      <sz val="8"/>
      <name val="Calibri"/>
      <family val="2"/>
    </font>
    <font>
      <sz val="9"/>
      <color theme="1"/>
      <name val="Arial"/>
      <family val="2"/>
    </font>
    <font>
      <sz val="9"/>
      <name val="Arial"/>
      <family val="2"/>
    </font>
    <font>
      <sz val="11"/>
      <color theme="1"/>
      <name val="Calibri"/>
      <family val="2"/>
      <scheme val="minor"/>
    </font>
    <font>
      <u/>
      <sz val="11"/>
      <color theme="1"/>
      <name val="Calibri"/>
      <family val="2"/>
      <scheme val="minor"/>
    </font>
    <font>
      <u/>
      <sz val="11"/>
      <color theme="10"/>
      <name val="Calibri"/>
      <family val="2"/>
    </font>
    <font>
      <i/>
      <sz val="11"/>
      <color theme="1"/>
      <name val="Calibri"/>
      <family val="2"/>
      <scheme val="minor"/>
    </font>
    <font>
      <u/>
      <sz val="11"/>
      <color theme="8" tint="-0.249977111117893"/>
      <name val="Calibri"/>
      <family val="2"/>
      <scheme val="minor"/>
    </font>
    <font>
      <b/>
      <sz val="11"/>
      <color theme="1"/>
      <name val="Calibri"/>
      <family val="2"/>
      <scheme val="minor"/>
    </font>
    <font>
      <sz val="11"/>
      <color rgb="FF000000"/>
      <name val="Calibri"/>
      <family val="2"/>
      <scheme val="minor"/>
    </font>
    <font>
      <b/>
      <sz val="11"/>
      <name val="Calibri"/>
      <family val="2"/>
      <scheme val="minor"/>
    </font>
    <font>
      <sz val="11"/>
      <name val="Calibri"/>
      <family val="2"/>
      <scheme val="minor"/>
    </font>
    <font>
      <u/>
      <sz val="11"/>
      <name val="Calibri"/>
      <family val="2"/>
      <scheme val="minor"/>
    </font>
    <font>
      <sz val="11"/>
      <color rgb="FFFF0000"/>
      <name val="Calibri"/>
      <family val="2"/>
      <scheme val="minor"/>
    </font>
    <font>
      <sz val="11"/>
      <color indexed="8"/>
      <name val="Calibri"/>
      <family val="2"/>
      <scheme val="minor"/>
    </font>
    <font>
      <u/>
      <sz val="11"/>
      <color indexed="8"/>
      <name val="Calibri"/>
      <family val="2"/>
      <scheme val="minor"/>
    </font>
    <font>
      <u/>
      <sz val="11"/>
      <color theme="10"/>
      <name val="Calibri"/>
      <family val="2"/>
      <scheme val="minor"/>
    </font>
    <font>
      <sz val="10"/>
      <color theme="1"/>
      <name val="Arial"/>
      <family val="2"/>
    </font>
    <font>
      <b/>
      <i/>
      <sz val="11"/>
      <color theme="1"/>
      <name val="Calibri"/>
      <family val="2"/>
      <scheme val="minor"/>
    </font>
    <font>
      <sz val="11"/>
      <name val="Calibri"/>
      <family val="2"/>
    </font>
    <font>
      <u/>
      <sz val="11"/>
      <color rgb="FF000000"/>
      <name val="Calibri"/>
      <family val="2"/>
      <scheme val="minor"/>
    </font>
    <font>
      <b/>
      <sz val="14"/>
      <color theme="8" tint="-0.249977111117893"/>
      <name val="Calibri"/>
      <family val="2"/>
      <scheme val="minor"/>
    </font>
    <font>
      <sz val="11"/>
      <color rgb="FF000000"/>
      <name val="Calibri"/>
      <family val="2"/>
    </font>
    <font>
      <sz val="11"/>
      <color theme="1"/>
      <name val="Calibri"/>
      <family val="2"/>
    </font>
  </fonts>
  <fills count="6">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s>
  <borders count="24">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theme="8" tint="-0.249977111117893"/>
      </left>
      <right/>
      <top/>
      <bottom style="thin">
        <color theme="8" tint="-0.249977111117893"/>
      </bottom>
      <diagonal/>
    </border>
    <border>
      <left/>
      <right/>
      <top/>
      <bottom style="thin">
        <color theme="8" tint="-0.249977111117893"/>
      </bottom>
      <diagonal/>
    </border>
    <border>
      <left/>
      <right style="thin">
        <color theme="8" tint="-0.249977111117893"/>
      </right>
      <top/>
      <bottom style="thin">
        <color theme="8" tint="-0.249977111117893"/>
      </bottom>
      <diagonal/>
    </border>
    <border>
      <left/>
      <right style="thin">
        <color theme="8" tint="-0.499984740745262"/>
      </right>
      <top/>
      <bottom/>
      <diagonal/>
    </border>
    <border>
      <left/>
      <right/>
      <top/>
      <bottom style="thin">
        <color theme="8" tint="-0.499984740745262"/>
      </bottom>
      <diagonal/>
    </border>
    <border>
      <left/>
      <right style="thin">
        <color theme="8" tint="-0.499984740745262"/>
      </right>
      <top style="thin">
        <color theme="8" tint="-0.499984740745262"/>
      </top>
      <bottom/>
      <diagonal/>
    </border>
    <border>
      <left/>
      <right style="thin">
        <color theme="8" tint="-0.499984740745262"/>
      </right>
      <top/>
      <bottom style="thin">
        <color theme="8" tint="-0.499984740745262"/>
      </bottom>
      <diagonal/>
    </border>
  </borders>
  <cellStyleXfs count="9">
    <xf numFmtId="0" fontId="0" fillId="0" borderId="0"/>
    <xf numFmtId="0" fontId="2" fillId="0" borderId="0"/>
    <xf numFmtId="9" fontId="3"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0" fontId="20" fillId="0" borderId="0" applyNumberFormat="0" applyFill="0" applyBorder="0" applyAlignment="0" applyProtection="0"/>
    <xf numFmtId="9" fontId="3" fillId="0" borderId="0" applyFont="0" applyFill="0" applyBorder="0" applyAlignment="0" applyProtection="0"/>
    <xf numFmtId="0" fontId="7" fillId="3" borderId="0"/>
    <xf numFmtId="164" fontId="21" fillId="0" borderId="0"/>
  </cellStyleXfs>
  <cellXfs count="110">
    <xf numFmtId="0" fontId="0" fillId="0" borderId="0" xfId="0"/>
    <xf numFmtId="0" fontId="1" fillId="0" borderId="0" xfId="1" applyFont="1" applyAlignment="1">
      <alignment vertical="center"/>
    </xf>
    <xf numFmtId="0" fontId="9" fillId="0" borderId="0" xfId="3" applyAlignment="1" applyProtection="1"/>
    <xf numFmtId="0" fontId="6" fillId="0" borderId="0" xfId="0" applyFont="1" applyBorder="1" applyAlignment="1">
      <alignment wrapText="1"/>
    </xf>
    <xf numFmtId="0" fontId="0" fillId="3" borderId="0" xfId="0" applyFill="1" applyBorder="1"/>
    <xf numFmtId="0" fontId="8" fillId="0" borderId="0" xfId="0" applyFont="1"/>
    <xf numFmtId="0" fontId="12" fillId="0" borderId="0" xfId="0" applyFont="1"/>
    <xf numFmtId="0" fontId="0" fillId="0" borderId="0" xfId="0" applyAlignment="1">
      <alignment horizontal="center"/>
    </xf>
    <xf numFmtId="0" fontId="0" fillId="0" borderId="0" xfId="0" applyFill="1"/>
    <xf numFmtId="10" fontId="0" fillId="0" borderId="0" xfId="0" applyNumberFormat="1"/>
    <xf numFmtId="0" fontId="14" fillId="2" borderId="0" xfId="1" applyFont="1" applyFill="1" applyAlignment="1">
      <alignment horizontal="center" vertical="center" wrapText="1"/>
    </xf>
    <xf numFmtId="0" fontId="15" fillId="0" borderId="0" xfId="1" applyFont="1" applyAlignment="1">
      <alignment vertical="center"/>
    </xf>
    <xf numFmtId="0" fontId="15" fillId="0" borderId="0" xfId="1" applyFont="1" applyFill="1" applyAlignment="1">
      <alignment vertical="center"/>
    </xf>
    <xf numFmtId="0" fontId="16" fillId="0" borderId="0" xfId="1" applyFont="1" applyAlignment="1">
      <alignment vertical="center"/>
    </xf>
    <xf numFmtId="0" fontId="0" fillId="0" borderId="0" xfId="0" applyAlignment="1">
      <alignment horizontal="center" vertical="center"/>
    </xf>
    <xf numFmtId="0" fontId="0" fillId="0" borderId="0" xfId="0" applyFont="1"/>
    <xf numFmtId="0" fontId="0" fillId="0" borderId="0" xfId="0" applyFont="1" applyAlignment="1">
      <alignment horizontal="center" vertical="center"/>
    </xf>
    <xf numFmtId="0" fontId="0" fillId="0" borderId="0" xfId="0" applyFont="1" applyFill="1" applyBorder="1" applyAlignment="1">
      <alignment vertical="top"/>
    </xf>
    <xf numFmtId="0" fontId="14" fillId="2" borderId="0" xfId="1" applyFont="1" applyFill="1" applyBorder="1" applyAlignment="1">
      <alignment horizontal="center" vertical="center" wrapText="1"/>
    </xf>
    <xf numFmtId="0" fontId="18" fillId="0" borderId="0" xfId="0" applyFont="1" applyBorder="1"/>
    <xf numFmtId="0" fontId="15" fillId="2" borderId="0" xfId="1" applyFont="1" applyFill="1" applyBorder="1" applyAlignment="1">
      <alignment horizontal="center" vertical="center" wrapText="1"/>
    </xf>
    <xf numFmtId="0" fontId="19" fillId="0" borderId="0" xfId="0" applyFont="1" applyBorder="1"/>
    <xf numFmtId="0" fontId="0" fillId="0" borderId="0" xfId="0" applyFont="1" applyAlignment="1">
      <alignment vertical="center"/>
    </xf>
    <xf numFmtId="0" fontId="13" fillId="0" borderId="0" xfId="0" applyFont="1" applyAlignment="1">
      <alignment vertical="center"/>
    </xf>
    <xf numFmtId="0" fontId="15" fillId="0" borderId="0" xfId="0" applyFont="1" applyFill="1" applyBorder="1" applyAlignment="1">
      <alignment horizontal="left" vertical="center"/>
    </xf>
    <xf numFmtId="0" fontId="8" fillId="0" borderId="0" xfId="0" applyFont="1" applyFill="1" applyBorder="1" applyAlignment="1">
      <alignment vertical="top"/>
    </xf>
    <xf numFmtId="0" fontId="15" fillId="3" borderId="0" xfId="0" applyFont="1" applyFill="1" applyBorder="1"/>
    <xf numFmtId="0" fontId="0" fillId="0" borderId="0" xfId="0" applyBorder="1"/>
    <xf numFmtId="0" fontId="0" fillId="0" borderId="0" xfId="0" applyFill="1" applyBorder="1"/>
    <xf numFmtId="0" fontId="17" fillId="0" borderId="0" xfId="0" applyFont="1"/>
    <xf numFmtId="0" fontId="0" fillId="0" borderId="0" xfId="0" applyAlignment="1">
      <alignment horizontal="center" vertical="center" wrapText="1"/>
    </xf>
    <xf numFmtId="0" fontId="0" fillId="0" borderId="0" xfId="0" applyAlignment="1">
      <alignment horizontal="left" vertical="center" indent="1"/>
    </xf>
    <xf numFmtId="0" fontId="8" fillId="0" borderId="0" xfId="0" applyFont="1" applyAlignment="1">
      <alignment horizontal="center"/>
    </xf>
    <xf numFmtId="0" fontId="0" fillId="0" borderId="0" xfId="0" applyFill="1" applyAlignment="1">
      <alignment horizontal="left" vertical="center"/>
    </xf>
    <xf numFmtId="0" fontId="0" fillId="0" borderId="0" xfId="0" applyFont="1" applyAlignment="1">
      <alignment horizontal="left" vertical="center" indent="1"/>
    </xf>
    <xf numFmtId="0" fontId="0" fillId="0" borderId="0" xfId="0" applyAlignment="1">
      <alignment wrapText="1"/>
    </xf>
    <xf numFmtId="0" fontId="0" fillId="0" borderId="7" xfId="0" applyBorder="1" applyAlignment="1">
      <alignment wrapText="1"/>
    </xf>
    <xf numFmtId="0" fontId="0" fillId="0" borderId="4" xfId="0" applyBorder="1"/>
    <xf numFmtId="14" fontId="0" fillId="5" borderId="0" xfId="0" applyNumberFormat="1" applyFill="1"/>
    <xf numFmtId="0" fontId="0" fillId="5" borderId="0" xfId="0" applyFill="1"/>
    <xf numFmtId="0" fontId="20" fillId="0" borderId="0" xfId="5"/>
    <xf numFmtId="0" fontId="0" fillId="4" borderId="0" xfId="0" applyFill="1"/>
    <xf numFmtId="0" fontId="10" fillId="5" borderId="0" xfId="0" applyFont="1" applyFill="1"/>
    <xf numFmtId="0" fontId="0" fillId="5" borderId="0" xfId="0" applyFill="1" applyAlignment="1"/>
    <xf numFmtId="0" fontId="10" fillId="0" borderId="0" xfId="0" applyFont="1"/>
    <xf numFmtId="14" fontId="12" fillId="5" borderId="0" xfId="0" applyNumberFormat="1" applyFont="1" applyFill="1"/>
    <xf numFmtId="0" fontId="0" fillId="0" borderId="10" xfId="0"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23" fillId="0" borderId="0" xfId="3" applyFont="1" applyAlignment="1" applyProtection="1"/>
    <xf numFmtId="0" fontId="24" fillId="0" borderId="0" xfId="0" applyFont="1" applyAlignment="1">
      <alignment vertical="center"/>
    </xf>
    <xf numFmtId="0" fontId="11" fillId="3" borderId="12" xfId="0" applyFont="1" applyFill="1" applyBorder="1"/>
    <xf numFmtId="0" fontId="0" fillId="3" borderId="13" xfId="0" applyFill="1" applyBorder="1"/>
    <xf numFmtId="0" fontId="0" fillId="3" borderId="14" xfId="0" applyFill="1" applyBorder="1"/>
    <xf numFmtId="0" fontId="0" fillId="3" borderId="15" xfId="0" applyFill="1" applyBorder="1"/>
    <xf numFmtId="0" fontId="0" fillId="3" borderId="16" xfId="0" applyFill="1" applyBorder="1"/>
    <xf numFmtId="0" fontId="11" fillId="3" borderId="15" xfId="0" applyFont="1" applyFill="1" applyBorder="1"/>
    <xf numFmtId="0" fontId="15" fillId="3" borderId="16" xfId="0" applyFont="1" applyFill="1" applyBorder="1"/>
    <xf numFmtId="0" fontId="15" fillId="3" borderId="18" xfId="0" applyFont="1" applyFill="1" applyBorder="1"/>
    <xf numFmtId="0" fontId="15" fillId="3" borderId="19" xfId="0" applyFont="1" applyFill="1" applyBorder="1"/>
    <xf numFmtId="10" fontId="0" fillId="0" borderId="0" xfId="0" applyNumberFormat="1" applyBorder="1"/>
    <xf numFmtId="0" fontId="0" fillId="0" borderId="0" xfId="0" applyBorder="1" applyAlignment="1">
      <alignment horizontal="left" vertical="center" wrapText="1"/>
    </xf>
    <xf numFmtId="0" fontId="9" fillId="0" borderId="0" xfId="3" applyBorder="1" applyAlignment="1" applyProtection="1">
      <alignment horizontal="left" vertical="center"/>
    </xf>
    <xf numFmtId="0" fontId="0" fillId="4" borderId="0" xfId="0" applyFill="1" applyBorder="1"/>
    <xf numFmtId="0" fontId="25" fillId="4" borderId="0" xfId="0" applyFont="1" applyFill="1"/>
    <xf numFmtId="0" fontId="0" fillId="4" borderId="0" xfId="0" applyFill="1" applyBorder="1" applyAlignment="1">
      <alignment horizontal="left" vertical="center" wrapText="1"/>
    </xf>
    <xf numFmtId="0" fontId="9" fillId="4" borderId="0" xfId="3" applyFill="1" applyBorder="1" applyAlignment="1" applyProtection="1">
      <alignment horizontal="left" vertical="center"/>
    </xf>
    <xf numFmtId="0" fontId="9" fillId="4" borderId="0" xfId="3" applyFill="1" applyAlignment="1" applyProtection="1"/>
    <xf numFmtId="0" fontId="12" fillId="4" borderId="0" xfId="0" applyFont="1" applyFill="1"/>
    <xf numFmtId="0" fontId="0" fillId="4" borderId="21" xfId="0" applyFill="1" applyBorder="1"/>
    <xf numFmtId="0" fontId="0" fillId="3" borderId="20" xfId="0" applyFill="1" applyBorder="1"/>
    <xf numFmtId="0" fontId="15" fillId="3" borderId="21" xfId="0" applyFont="1" applyFill="1" applyBorder="1"/>
    <xf numFmtId="0" fontId="0" fillId="3" borderId="23" xfId="0" applyFill="1" applyBorder="1"/>
    <xf numFmtId="0" fontId="0" fillId="3" borderId="22" xfId="0" applyFill="1" applyBorder="1"/>
    <xf numFmtId="0" fontId="14" fillId="2" borderId="0" xfId="1" applyFont="1" applyFill="1" applyBorder="1" applyAlignment="1">
      <alignment horizontal="center" vertical="center" wrapText="1"/>
    </xf>
    <xf numFmtId="0" fontId="15" fillId="3" borderId="0" xfId="1" applyNumberFormat="1" applyFont="1" applyFill="1" applyBorder="1" applyAlignment="1">
      <alignment horizontal="center" vertical="center" wrapText="1"/>
    </xf>
    <xf numFmtId="0" fontId="26" fillId="0" borderId="0" xfId="0" applyFont="1" applyBorder="1"/>
    <xf numFmtId="164" fontId="5" fillId="0" borderId="0" xfId="8" applyFont="1" applyBorder="1"/>
    <xf numFmtId="164" fontId="27" fillId="0" borderId="0" xfId="0" applyNumberFormat="1" applyFont="1" applyBorder="1" applyAlignment="1">
      <alignment horizontal="right"/>
    </xf>
    <xf numFmtId="164" fontId="0" fillId="0" borderId="0" xfId="0" applyNumberFormat="1" applyBorder="1"/>
    <xf numFmtId="0" fontId="9" fillId="3" borderId="17" xfId="3" applyFill="1" applyBorder="1" applyAlignment="1" applyProtection="1"/>
    <xf numFmtId="0" fontId="0" fillId="3" borderId="3" xfId="0" applyFill="1" applyBorder="1"/>
    <xf numFmtId="0" fontId="11" fillId="3" borderId="4" xfId="0" applyFont="1" applyFill="1" applyBorder="1"/>
    <xf numFmtId="0" fontId="11" fillId="3" borderId="3" xfId="0" applyFont="1" applyFill="1" applyBorder="1"/>
    <xf numFmtId="0" fontId="0" fillId="4" borderId="4" xfId="0" applyFill="1" applyBorder="1" applyAlignment="1">
      <alignment horizontal="left" vertical="center" wrapText="1"/>
    </xf>
    <xf numFmtId="0" fontId="0" fillId="4" borderId="6" xfId="0" applyFill="1" applyBorder="1" applyAlignment="1">
      <alignment horizontal="left" vertical="center" wrapText="1"/>
    </xf>
    <xf numFmtId="0" fontId="0" fillId="4" borderId="8" xfId="0" applyFill="1" applyBorder="1" applyAlignment="1">
      <alignment horizontal="left" vertical="center" wrapText="1"/>
    </xf>
    <xf numFmtId="0" fontId="0" fillId="4" borderId="3" xfId="0" applyFill="1" applyBorder="1" applyAlignment="1">
      <alignment horizontal="left" vertical="center" wrapText="1"/>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0" fontId="0" fillId="4" borderId="5" xfId="0" applyFill="1" applyBorder="1" applyAlignment="1">
      <alignment horizontal="left" vertical="center" wrapText="1"/>
    </xf>
    <xf numFmtId="0" fontId="0" fillId="4" borderId="2" xfId="0" applyFill="1" applyBorder="1" applyAlignment="1">
      <alignment horizontal="left" vertical="center" wrapText="1"/>
    </xf>
    <xf numFmtId="0" fontId="0" fillId="4" borderId="9" xfId="0" applyFill="1"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9" xfId="0" applyBorder="1" applyAlignment="1">
      <alignment horizontal="left" vertical="center" wrapText="1"/>
    </xf>
    <xf numFmtId="10" fontId="0" fillId="0" borderId="0" xfId="0" applyNumberFormat="1" applyAlignment="1">
      <alignment horizontal="center"/>
    </xf>
    <xf numFmtId="10" fontId="1" fillId="0" borderId="0" xfId="1" applyNumberFormat="1" applyFont="1" applyAlignment="1">
      <alignment horizontal="center" vertical="center"/>
    </xf>
    <xf numFmtId="10" fontId="0" fillId="0" borderId="0" xfId="0" applyNumberFormat="1" applyBorder="1" applyAlignment="1">
      <alignment horizontal="center"/>
    </xf>
    <xf numFmtId="10" fontId="0" fillId="0" borderId="0" xfId="0" applyNumberFormat="1" applyFont="1" applyAlignment="1">
      <alignment horizontal="center"/>
    </xf>
    <xf numFmtId="10" fontId="6" fillId="0" borderId="0" xfId="0" applyNumberFormat="1" applyFont="1" applyBorder="1" applyAlignment="1">
      <alignment horizontal="center" wrapText="1"/>
    </xf>
    <xf numFmtId="10" fontId="0" fillId="0" borderId="0" xfId="2" applyNumberFormat="1" applyFont="1" applyAlignment="1">
      <alignment horizontal="center"/>
    </xf>
    <xf numFmtId="9" fontId="0" fillId="0" borderId="0" xfId="2" applyFont="1" applyAlignment="1">
      <alignment horizontal="center"/>
    </xf>
    <xf numFmtId="0" fontId="0" fillId="0" borderId="0" xfId="2" applyNumberFormat="1" applyFont="1" applyAlignment="1">
      <alignment horizontal="center"/>
    </xf>
  </cellXfs>
  <cellStyles count="9">
    <cellStyle name="Lien hypertexte" xfId="3" builtinId="8"/>
    <cellStyle name="Lien hypertexte 2" xfId="5"/>
    <cellStyle name="Normal" xfId="0" builtinId="0"/>
    <cellStyle name="Normal 2" xfId="1"/>
    <cellStyle name="Normal 2 2" xfId="4"/>
    <cellStyle name="Normal 2 3" xfId="8"/>
    <cellStyle name="Pourcentage" xfId="2" builtinId="5"/>
    <cellStyle name="Pourcentage 2" xfId="6"/>
    <cellStyle name="Style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2</xdr:row>
      <xdr:rowOff>66675</xdr:rowOff>
    </xdr:from>
    <xdr:to>
      <xdr:col>15</xdr:col>
      <xdr:colOff>746543</xdr:colOff>
      <xdr:row>8</xdr:row>
      <xdr:rowOff>76895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91450" y="495300"/>
          <a:ext cx="2965868" cy="1153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85725</xdr:colOff>
      <xdr:row>2</xdr:row>
      <xdr:rowOff>76200</xdr:rowOff>
    </xdr:from>
    <xdr:to>
      <xdr:col>15</xdr:col>
      <xdr:colOff>832268</xdr:colOff>
      <xdr:row>8</xdr:row>
      <xdr:rowOff>67370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24825" y="504825"/>
          <a:ext cx="3032543" cy="115322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uillaume.bazot@ipp.e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uillaume.bazot@ipp.eu"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http://www.urssaf.fr/employeurs/dossiers_reglementaires/dossiers_reglementaires/actions_gratuites_et_stock-options_01.html" TargetMode="External"/><Relationship Id="rId1" Type="http://schemas.openxmlformats.org/officeDocument/2006/relationships/hyperlink" Target="mailto:http://www.legifrance.gouv.fr/affichCodeArticle.do;jsessionid=EAD1A25B92EBD5A5B8A8D2B2B59F7B52.tpdjo14v_3?idArticle=LEGIARTI000019950189&amp;cidTexte=LEGITEXT000006073189&amp;categorieLien=id&amp;dateTexte=20091227"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87"/>
  <sheetViews>
    <sheetView workbookViewId="0">
      <selection activeCell="K15" sqref="K15"/>
    </sheetView>
  </sheetViews>
  <sheetFormatPr baseColWidth="10" defaultRowHeight="15" x14ac:dyDescent="0.25"/>
  <cols>
    <col min="1" max="1" width="7" style="41" customWidth="1"/>
    <col min="2" max="2" width="2.7109375" style="41" customWidth="1"/>
    <col min="3" max="3" width="3.28515625" style="41" customWidth="1"/>
    <col min="4" max="16384" width="11.42578125" style="41"/>
  </cols>
  <sheetData>
    <row r="2" spans="1:18" ht="18.75" x14ac:dyDescent="0.3">
      <c r="B2" s="64" t="s">
        <v>135</v>
      </c>
    </row>
    <row r="3" spans="1:18" x14ac:dyDescent="0.25">
      <c r="A3" s="41" t="s">
        <v>9</v>
      </c>
    </row>
    <row r="4" spans="1:18" x14ac:dyDescent="0.25">
      <c r="B4" s="84" t="s">
        <v>136</v>
      </c>
      <c r="C4" s="85"/>
      <c r="D4" s="85"/>
      <c r="E4" s="85"/>
      <c r="F4" s="85"/>
      <c r="G4" s="85"/>
      <c r="H4" s="85"/>
      <c r="I4" s="85"/>
      <c r="J4" s="85"/>
      <c r="K4" s="85"/>
      <c r="L4" s="86"/>
    </row>
    <row r="5" spans="1:18" x14ac:dyDescent="0.25">
      <c r="B5" s="87"/>
      <c r="C5" s="88"/>
      <c r="D5" s="88"/>
      <c r="E5" s="88"/>
      <c r="F5" s="88"/>
      <c r="G5" s="88"/>
      <c r="H5" s="88"/>
      <c r="I5" s="88"/>
      <c r="J5" s="88"/>
      <c r="K5" s="88"/>
      <c r="L5" s="89"/>
    </row>
    <row r="6" spans="1:18" x14ac:dyDescent="0.25">
      <c r="B6" s="87"/>
      <c r="C6" s="88"/>
      <c r="D6" s="88"/>
      <c r="E6" s="88"/>
      <c r="F6" s="88"/>
      <c r="G6" s="88"/>
      <c r="H6" s="88"/>
      <c r="I6" s="88"/>
      <c r="J6" s="88"/>
      <c r="K6" s="88"/>
      <c r="L6" s="89"/>
    </row>
    <row r="7" spans="1:18" x14ac:dyDescent="0.25">
      <c r="B7" s="87"/>
      <c r="C7" s="88"/>
      <c r="D7" s="88"/>
      <c r="E7" s="88"/>
      <c r="F7" s="88"/>
      <c r="G7" s="88"/>
      <c r="H7" s="88"/>
      <c r="I7" s="88"/>
      <c r="J7" s="88"/>
      <c r="K7" s="88"/>
      <c r="L7" s="89"/>
    </row>
    <row r="8" spans="1:18" x14ac:dyDescent="0.25">
      <c r="B8" s="90"/>
      <c r="C8" s="91"/>
      <c r="D8" s="91"/>
      <c r="E8" s="91"/>
      <c r="F8" s="91"/>
      <c r="G8" s="91"/>
      <c r="H8" s="91"/>
      <c r="I8" s="91"/>
      <c r="J8" s="91"/>
      <c r="K8" s="91"/>
      <c r="L8" s="92"/>
    </row>
    <row r="9" spans="1:18" x14ac:dyDescent="0.25">
      <c r="B9" s="65"/>
      <c r="C9" s="65"/>
      <c r="D9" s="65"/>
      <c r="E9" s="65"/>
      <c r="F9" s="65"/>
      <c r="G9" s="65"/>
      <c r="H9" s="65"/>
      <c r="I9" s="65"/>
      <c r="J9" s="65"/>
      <c r="K9" s="65"/>
      <c r="L9" s="65"/>
    </row>
    <row r="10" spans="1:18" x14ac:dyDescent="0.25">
      <c r="B10" s="65"/>
      <c r="C10" s="65"/>
      <c r="D10" s="66"/>
      <c r="E10" s="65"/>
      <c r="F10" s="65"/>
      <c r="G10" s="65"/>
      <c r="H10" s="65"/>
      <c r="I10" s="65"/>
      <c r="J10" s="65"/>
      <c r="K10" s="65"/>
      <c r="L10" s="65"/>
    </row>
    <row r="11" spans="1:18" x14ac:dyDescent="0.25">
      <c r="B11" s="68"/>
      <c r="D11"/>
      <c r="L11" s="69"/>
      <c r="M11" s="69"/>
      <c r="N11" s="69"/>
      <c r="O11" s="69"/>
      <c r="P11" s="69"/>
      <c r="Q11" s="69"/>
      <c r="R11" s="63"/>
    </row>
    <row r="12" spans="1:18" x14ac:dyDescent="0.25">
      <c r="C12" s="41">
        <v>1</v>
      </c>
      <c r="D12" s="2" t="s">
        <v>143</v>
      </c>
      <c r="K12" s="82" t="s">
        <v>123</v>
      </c>
      <c r="L12" s="4"/>
      <c r="M12" s="4"/>
      <c r="N12" s="4"/>
      <c r="O12" s="4"/>
      <c r="P12" s="4"/>
      <c r="Q12" s="73"/>
    </row>
    <row r="13" spans="1:18" x14ac:dyDescent="0.25">
      <c r="B13" s="68"/>
      <c r="C13" s="41">
        <v>2</v>
      </c>
      <c r="D13" s="2" t="s">
        <v>145</v>
      </c>
      <c r="K13" s="81" t="s">
        <v>161</v>
      </c>
      <c r="L13" s="4"/>
      <c r="M13" s="4"/>
      <c r="N13" s="4"/>
      <c r="O13" s="4"/>
      <c r="P13" s="4"/>
      <c r="Q13" s="70"/>
    </row>
    <row r="14" spans="1:18" x14ac:dyDescent="0.25">
      <c r="C14" s="41">
        <v>3</v>
      </c>
      <c r="D14" s="2" t="s">
        <v>144</v>
      </c>
      <c r="K14" s="81" t="s">
        <v>174</v>
      </c>
      <c r="L14" s="4"/>
      <c r="M14" s="4"/>
      <c r="N14" s="4"/>
      <c r="O14" s="4"/>
      <c r="P14" s="4"/>
      <c r="Q14" s="70"/>
    </row>
    <row r="15" spans="1:18" x14ac:dyDescent="0.25">
      <c r="C15" s="41">
        <v>4</v>
      </c>
      <c r="D15" s="2" t="s">
        <v>146</v>
      </c>
      <c r="K15" s="81"/>
      <c r="L15" s="4"/>
      <c r="M15" s="4"/>
      <c r="N15" s="4"/>
      <c r="O15" s="4"/>
      <c r="P15" s="4"/>
      <c r="Q15" s="70"/>
    </row>
    <row r="16" spans="1:18" x14ac:dyDescent="0.25">
      <c r="C16" s="41">
        <v>5</v>
      </c>
      <c r="D16" s="2" t="s">
        <v>147</v>
      </c>
      <c r="K16" s="83" t="s">
        <v>159</v>
      </c>
      <c r="L16" s="4"/>
      <c r="M16" s="4"/>
      <c r="N16" s="4"/>
      <c r="O16" s="4"/>
      <c r="P16" s="4"/>
      <c r="Q16" s="70"/>
    </row>
    <row r="17" spans="2:22" x14ac:dyDescent="0.25">
      <c r="C17" s="41">
        <v>6</v>
      </c>
      <c r="D17" s="2" t="s">
        <v>148</v>
      </c>
      <c r="K17" s="81" t="s">
        <v>134</v>
      </c>
      <c r="L17" s="4"/>
      <c r="M17" s="4"/>
      <c r="N17" s="4"/>
      <c r="O17" s="4"/>
      <c r="P17" s="4"/>
      <c r="Q17" s="70"/>
    </row>
    <row r="18" spans="2:22" x14ac:dyDescent="0.25">
      <c r="B18" s="68"/>
      <c r="C18" s="41">
        <v>7</v>
      </c>
      <c r="D18" s="2" t="s">
        <v>149</v>
      </c>
      <c r="K18" s="81"/>
      <c r="L18" s="4"/>
      <c r="M18" s="4"/>
      <c r="N18" s="4"/>
      <c r="O18" s="4"/>
      <c r="P18" s="4"/>
      <c r="Q18" s="70"/>
    </row>
    <row r="19" spans="2:22" x14ac:dyDescent="0.25">
      <c r="C19" s="41">
        <v>8</v>
      </c>
      <c r="D19" s="2" t="s">
        <v>150</v>
      </c>
      <c r="K19" s="83" t="s">
        <v>124</v>
      </c>
      <c r="L19" s="26"/>
      <c r="M19" s="26"/>
      <c r="N19" s="26"/>
      <c r="O19" s="26"/>
      <c r="P19" s="26"/>
      <c r="Q19" s="70"/>
    </row>
    <row r="20" spans="2:22" x14ac:dyDescent="0.25">
      <c r="C20" s="41">
        <v>9</v>
      </c>
      <c r="D20" s="2" t="s">
        <v>151</v>
      </c>
      <c r="K20" s="80" t="s">
        <v>164</v>
      </c>
      <c r="L20" s="71"/>
      <c r="M20" s="71"/>
      <c r="N20" s="71"/>
      <c r="O20" s="71"/>
      <c r="P20" s="71"/>
      <c r="Q20" s="72"/>
    </row>
    <row r="21" spans="2:22" x14ac:dyDescent="0.25">
      <c r="D21" s="2"/>
    </row>
    <row r="22" spans="2:22" x14ac:dyDescent="0.25">
      <c r="D22" s="67"/>
    </row>
    <row r="23" spans="2:22" x14ac:dyDescent="0.25">
      <c r="D23" s="67"/>
      <c r="L23" s="88"/>
      <c r="M23" s="88"/>
      <c r="N23" s="88"/>
      <c r="O23" s="88"/>
      <c r="P23" s="88"/>
      <c r="Q23" s="88"/>
      <c r="R23" s="88"/>
      <c r="S23" s="88"/>
      <c r="T23" s="88"/>
      <c r="U23" s="88"/>
      <c r="V23" s="88"/>
    </row>
    <row r="24" spans="2:22" x14ac:dyDescent="0.25">
      <c r="D24" s="67"/>
      <c r="L24" s="88"/>
      <c r="M24" s="88"/>
      <c r="N24" s="88"/>
      <c r="O24" s="88"/>
      <c r="P24" s="88"/>
      <c r="Q24" s="88"/>
      <c r="R24" s="88"/>
      <c r="S24" s="88"/>
      <c r="T24" s="88"/>
      <c r="U24" s="88"/>
      <c r="V24" s="88"/>
    </row>
    <row r="25" spans="2:22" x14ac:dyDescent="0.25">
      <c r="D25" s="67"/>
      <c r="L25" s="88"/>
      <c r="M25" s="88"/>
      <c r="N25" s="88"/>
      <c r="O25" s="88"/>
      <c r="P25" s="88"/>
      <c r="Q25" s="88"/>
      <c r="R25" s="88"/>
      <c r="S25" s="88"/>
      <c r="T25" s="88"/>
      <c r="U25" s="88"/>
      <c r="V25" s="88"/>
    </row>
    <row r="26" spans="2:22" x14ac:dyDescent="0.25">
      <c r="D26" s="67"/>
      <c r="L26" s="88"/>
      <c r="M26" s="88"/>
      <c r="N26" s="88"/>
      <c r="O26" s="88"/>
      <c r="P26" s="88"/>
      <c r="Q26" s="88"/>
      <c r="R26" s="88"/>
      <c r="S26" s="88"/>
      <c r="T26" s="88"/>
      <c r="U26" s="88"/>
      <c r="V26" s="88"/>
    </row>
    <row r="27" spans="2:22" x14ac:dyDescent="0.25">
      <c r="D27" s="67"/>
      <c r="L27" s="88"/>
      <c r="M27" s="88"/>
      <c r="N27" s="88"/>
      <c r="O27" s="88"/>
      <c r="P27" s="88"/>
      <c r="Q27" s="88"/>
      <c r="R27" s="88"/>
      <c r="S27" s="88"/>
      <c r="T27" s="88"/>
      <c r="U27" s="88"/>
      <c r="V27" s="88"/>
    </row>
    <row r="28" spans="2:22" x14ac:dyDescent="0.25">
      <c r="D28" s="67"/>
      <c r="L28" s="63"/>
      <c r="M28" s="63"/>
      <c r="N28" s="63"/>
      <c r="O28" s="63"/>
      <c r="P28" s="63"/>
      <c r="Q28" s="63"/>
      <c r="R28" s="63"/>
      <c r="S28" s="63"/>
      <c r="T28" s="63"/>
      <c r="U28" s="63"/>
      <c r="V28" s="63"/>
    </row>
    <row r="29" spans="2:22" x14ac:dyDescent="0.25">
      <c r="D29" s="67"/>
      <c r="L29" s="63"/>
      <c r="M29" s="63"/>
      <c r="N29" s="63"/>
      <c r="O29" s="63"/>
      <c r="P29" s="63"/>
      <c r="Q29" s="63"/>
      <c r="R29" s="63"/>
      <c r="S29" s="63"/>
      <c r="T29" s="63"/>
      <c r="U29" s="63"/>
      <c r="V29" s="63"/>
    </row>
    <row r="30" spans="2:22" x14ac:dyDescent="0.25">
      <c r="D30" s="67"/>
    </row>
    <row r="31" spans="2:22" x14ac:dyDescent="0.25">
      <c r="D31" s="67"/>
    </row>
    <row r="32" spans="2:22" x14ac:dyDescent="0.25">
      <c r="D32" s="67"/>
    </row>
    <row r="33" spans="2:4" x14ac:dyDescent="0.25">
      <c r="B33" s="68"/>
      <c r="C33" s="67"/>
    </row>
    <row r="34" spans="2:4" x14ac:dyDescent="0.25">
      <c r="D34" s="67"/>
    </row>
    <row r="35" spans="2:4" x14ac:dyDescent="0.25">
      <c r="D35" s="67"/>
    </row>
    <row r="36" spans="2:4" x14ac:dyDescent="0.25">
      <c r="D36" s="67"/>
    </row>
    <row r="37" spans="2:4" x14ac:dyDescent="0.25">
      <c r="B37" s="68"/>
      <c r="C37" s="67"/>
    </row>
    <row r="38" spans="2:4" x14ac:dyDescent="0.25">
      <c r="C38"/>
      <c r="D38" s="67"/>
    </row>
    <row r="39" spans="2:4" x14ac:dyDescent="0.25">
      <c r="C39"/>
      <c r="D39" s="67"/>
    </row>
    <row r="40" spans="2:4" x14ac:dyDescent="0.25">
      <c r="C40"/>
      <c r="D40" s="67"/>
    </row>
    <row r="41" spans="2:4" x14ac:dyDescent="0.25">
      <c r="C41"/>
      <c r="D41" s="67"/>
    </row>
    <row r="42" spans="2:4" x14ac:dyDescent="0.25">
      <c r="C42"/>
      <c r="D42" s="67"/>
    </row>
    <row r="43" spans="2:4" x14ac:dyDescent="0.25">
      <c r="C43"/>
      <c r="D43" s="67"/>
    </row>
    <row r="44" spans="2:4" x14ac:dyDescent="0.25">
      <c r="C44"/>
      <c r="D44" s="67"/>
    </row>
    <row r="45" spans="2:4" x14ac:dyDescent="0.25">
      <c r="C45"/>
      <c r="D45" s="67"/>
    </row>
    <row r="46" spans="2:4" x14ac:dyDescent="0.25">
      <c r="B46" s="68"/>
      <c r="C46" s="67"/>
      <c r="D46" s="67"/>
    </row>
    <row r="47" spans="2:4" x14ac:dyDescent="0.25">
      <c r="B47" s="68"/>
      <c r="C47"/>
      <c r="D47" s="67"/>
    </row>
    <row r="48" spans="2:4" x14ac:dyDescent="0.25">
      <c r="C48"/>
      <c r="D48" s="67"/>
    </row>
    <row r="49" spans="2:4" x14ac:dyDescent="0.25">
      <c r="C49"/>
      <c r="D49" s="67"/>
    </row>
    <row r="50" spans="2:4" x14ac:dyDescent="0.25">
      <c r="C50"/>
      <c r="D50" s="67"/>
    </row>
    <row r="51" spans="2:4" x14ac:dyDescent="0.25">
      <c r="C51"/>
      <c r="D51" s="67"/>
    </row>
    <row r="52" spans="2:4" x14ac:dyDescent="0.25">
      <c r="C52"/>
      <c r="D52" s="67"/>
    </row>
    <row r="53" spans="2:4" x14ac:dyDescent="0.25">
      <c r="C53"/>
      <c r="D53" s="67"/>
    </row>
    <row r="54" spans="2:4" x14ac:dyDescent="0.25">
      <c r="C54"/>
      <c r="D54" s="67"/>
    </row>
    <row r="55" spans="2:4" x14ac:dyDescent="0.25">
      <c r="C55"/>
      <c r="D55" s="67"/>
    </row>
    <row r="56" spans="2:4" x14ac:dyDescent="0.25">
      <c r="B56" s="68"/>
      <c r="C56" s="67"/>
    </row>
    <row r="57" spans="2:4" x14ac:dyDescent="0.25">
      <c r="B57" s="68"/>
      <c r="C57"/>
      <c r="D57" s="67"/>
    </row>
    <row r="58" spans="2:4" x14ac:dyDescent="0.25">
      <c r="C58"/>
      <c r="D58" s="67"/>
    </row>
    <row r="59" spans="2:4" x14ac:dyDescent="0.25">
      <c r="C59"/>
      <c r="D59" s="67"/>
    </row>
    <row r="60" spans="2:4" x14ac:dyDescent="0.25">
      <c r="C60"/>
      <c r="D60" s="67"/>
    </row>
    <row r="61" spans="2:4" x14ac:dyDescent="0.25">
      <c r="C61"/>
      <c r="D61" s="67"/>
    </row>
    <row r="62" spans="2:4" x14ac:dyDescent="0.25">
      <c r="C62"/>
      <c r="D62" s="67"/>
    </row>
    <row r="63" spans="2:4" x14ac:dyDescent="0.25">
      <c r="C63"/>
      <c r="D63" s="67"/>
    </row>
    <row r="64" spans="2:4" x14ac:dyDescent="0.25">
      <c r="C64"/>
      <c r="D64" s="67"/>
    </row>
    <row r="65" spans="2:5" x14ac:dyDescent="0.25">
      <c r="B65" s="68"/>
      <c r="D65" s="67"/>
    </row>
    <row r="66" spans="2:5" x14ac:dyDescent="0.25">
      <c r="C66"/>
      <c r="D66" s="67"/>
    </row>
    <row r="67" spans="2:5" x14ac:dyDescent="0.25">
      <c r="C67"/>
      <c r="D67" s="67"/>
    </row>
    <row r="68" spans="2:5" x14ac:dyDescent="0.25">
      <c r="C68"/>
      <c r="D68" s="67"/>
    </row>
    <row r="69" spans="2:5" x14ac:dyDescent="0.25">
      <c r="C69"/>
      <c r="D69" s="67"/>
    </row>
    <row r="70" spans="2:5" x14ac:dyDescent="0.25">
      <c r="B70" s="68"/>
      <c r="C70" s="68"/>
      <c r="D70" s="68"/>
      <c r="E70" s="68"/>
    </row>
    <row r="71" spans="2:5" x14ac:dyDescent="0.25">
      <c r="C71"/>
      <c r="D71" s="67"/>
    </row>
    <row r="72" spans="2:5" x14ac:dyDescent="0.25">
      <c r="C72"/>
      <c r="D72" s="67"/>
    </row>
    <row r="73" spans="2:5" x14ac:dyDescent="0.25">
      <c r="C73"/>
      <c r="D73" s="67"/>
    </row>
    <row r="74" spans="2:5" x14ac:dyDescent="0.25">
      <c r="C74"/>
      <c r="D74" s="67"/>
    </row>
    <row r="75" spans="2:5" x14ac:dyDescent="0.25">
      <c r="C75"/>
      <c r="D75" s="67"/>
    </row>
    <row r="76" spans="2:5" x14ac:dyDescent="0.25">
      <c r="C76"/>
      <c r="D76" s="67"/>
    </row>
    <row r="77" spans="2:5" x14ac:dyDescent="0.25">
      <c r="B77" s="68"/>
      <c r="C77" s="68"/>
      <c r="D77" s="68"/>
    </row>
    <row r="78" spans="2:5" x14ac:dyDescent="0.25">
      <c r="C78"/>
      <c r="D78" s="67"/>
    </row>
    <row r="79" spans="2:5" x14ac:dyDescent="0.25">
      <c r="C79"/>
      <c r="D79" s="67"/>
    </row>
    <row r="80" spans="2:5" x14ac:dyDescent="0.25">
      <c r="C80"/>
      <c r="D80" s="67"/>
    </row>
    <row r="81" spans="2:4" x14ac:dyDescent="0.25">
      <c r="C81"/>
      <c r="D81" s="67"/>
    </row>
    <row r="82" spans="2:4" x14ac:dyDescent="0.25">
      <c r="C82"/>
      <c r="D82" s="67"/>
    </row>
    <row r="83" spans="2:4" x14ac:dyDescent="0.25">
      <c r="B83" s="68"/>
      <c r="C83" s="67"/>
    </row>
    <row r="84" spans="2:4" x14ac:dyDescent="0.25">
      <c r="C84"/>
      <c r="D84" s="67"/>
    </row>
    <row r="85" spans="2:4" x14ac:dyDescent="0.25">
      <c r="C85"/>
      <c r="D85" s="67"/>
    </row>
    <row r="86" spans="2:4" x14ac:dyDescent="0.25">
      <c r="B86" s="68"/>
      <c r="C86"/>
      <c r="D86" s="67"/>
    </row>
    <row r="87" spans="2:4" x14ac:dyDescent="0.25">
      <c r="C87"/>
      <c r="D87" s="67"/>
    </row>
  </sheetData>
  <mergeCells count="2">
    <mergeCell ref="B4:L8"/>
    <mergeCell ref="L23:V27"/>
  </mergeCells>
  <hyperlinks>
    <hyperlink ref="D12" location="'Corrected VA'!A1" display="Corrected financial value added to GDP"/>
    <hyperlink ref="D13" location="VA!A1" display="Plain financial value added to GDP"/>
    <hyperlink ref="D14" location="Credit!A1" display="Credit to GDP"/>
    <hyperlink ref="D15" location="'Broad money'!A1" display="Broad Money to GDP"/>
    <hyperlink ref="D16" location="'Market capitalisation'!A1" display="Market capitalization to GDP"/>
    <hyperlink ref="D17" location="'Public debt'!A1" display="Public debt to GDP"/>
    <hyperlink ref="D18" location="'Financial output'!A1" display="Financial output to GDP"/>
    <hyperlink ref="D19" location="'Unit cost'!A1" display="Unit cost"/>
    <hyperlink ref="D20" location="'Plain unit cost'!A1" display="Plain unit cost"/>
    <hyperlink ref="K20"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pane xSplit="1" ySplit="1" topLeftCell="B22" activePane="bottomRight" state="frozen"/>
      <selection pane="topRight" activeCell="B1" sqref="B1"/>
      <selection pane="bottomLeft" activeCell="A2" sqref="A2"/>
      <selection pane="bottomRight" activeCell="I46" sqref="I46"/>
    </sheetView>
  </sheetViews>
  <sheetFormatPr baseColWidth="10" defaultRowHeight="15" x14ac:dyDescent="0.25"/>
  <cols>
    <col min="2" max="3" width="13.5703125" customWidth="1"/>
    <col min="4" max="4" width="13.28515625" customWidth="1"/>
    <col min="5" max="5" width="13.85546875" customWidth="1"/>
    <col min="6" max="6" width="13.28515625" customWidth="1"/>
    <col min="7" max="8" width="13.5703125" customWidth="1"/>
  </cols>
  <sheetData>
    <row r="1" spans="1:8" ht="21.75" customHeight="1" x14ac:dyDescent="0.25">
      <c r="A1" s="74" t="s">
        <v>133</v>
      </c>
      <c r="B1" s="74" t="s">
        <v>126</v>
      </c>
      <c r="C1" s="74" t="s">
        <v>127</v>
      </c>
      <c r="D1" s="74" t="s">
        <v>125</v>
      </c>
      <c r="E1" s="74" t="s">
        <v>128</v>
      </c>
      <c r="F1" s="10" t="s">
        <v>129</v>
      </c>
      <c r="G1" s="10" t="s">
        <v>130</v>
      </c>
      <c r="H1" s="10" t="s">
        <v>131</v>
      </c>
    </row>
    <row r="2" spans="1:8" x14ac:dyDescent="0.25">
      <c r="A2" s="75">
        <v>1950</v>
      </c>
      <c r="B2" s="7"/>
      <c r="C2" s="102">
        <f>Credit!C2+'Broad money'!C2+'Market capitalisation'!C2+'Public debt'!C2/10</f>
        <v>0.77840670000000012</v>
      </c>
      <c r="D2" s="102"/>
      <c r="E2" s="102">
        <f>Credit!E2+'Broad money'!E2+'Market capitalisation'!E2+'Public debt'!E2/10</f>
        <v>2.1305942</v>
      </c>
      <c r="F2" s="7"/>
      <c r="G2" s="7"/>
      <c r="H2" s="102"/>
    </row>
    <row r="3" spans="1:8" x14ac:dyDescent="0.25">
      <c r="A3" s="75">
        <v>1951</v>
      </c>
      <c r="B3" s="7"/>
      <c r="C3" s="102">
        <f>Credit!C3+'Broad money'!C3+'Market capitalisation'!C3+'Public debt'!C3/10</f>
        <v>0.78449804000000001</v>
      </c>
      <c r="D3" s="102">
        <f>Credit!D3+'Broad money'!D3+'Market capitalisation'!D3+'Public debt'!D3/10</f>
        <v>0.85075940000000005</v>
      </c>
      <c r="E3" s="102">
        <f>Credit!E3+'Broad money'!E3+'Market capitalisation'!E3+'Public debt'!E3/10</f>
        <v>2.0380229999999999</v>
      </c>
      <c r="F3" s="7"/>
      <c r="G3" s="7"/>
      <c r="H3" s="102">
        <f>Credit!H3+'Broad money'!H3+'Market capitalisation'!H3+'Public debt'!H3/10</f>
        <v>1.2368603076011211</v>
      </c>
    </row>
    <row r="4" spans="1:8" x14ac:dyDescent="0.25">
      <c r="A4" s="75">
        <v>1952</v>
      </c>
      <c r="B4" s="7"/>
      <c r="C4" s="102">
        <f>Credit!C4+'Broad money'!C4+'Market capitalisation'!C4+'Public debt'!C4/10</f>
        <v>0.76765200999999994</v>
      </c>
      <c r="D4" s="102">
        <f>Credit!D4+'Broad money'!D4+'Market capitalisation'!D4+'Public debt'!D4/10</f>
        <v>0.83760380000000001</v>
      </c>
      <c r="E4" s="102">
        <f>Credit!E4+'Broad money'!E4+'Market capitalisation'!E4+'Public debt'!E4/10</f>
        <v>1.8699332</v>
      </c>
      <c r="F4" s="7"/>
      <c r="G4" s="7"/>
      <c r="H4" s="102">
        <f>Credit!H4+'Broad money'!H4+'Market capitalisation'!H4+'Public debt'!H4/10</f>
        <v>1.1583927928679609</v>
      </c>
    </row>
    <row r="5" spans="1:8" x14ac:dyDescent="0.25">
      <c r="A5" s="75">
        <v>1953</v>
      </c>
      <c r="B5" s="7"/>
      <c r="C5" s="102">
        <f>Credit!C5+'Broad money'!C5+'Market capitalisation'!C5+'Public debt'!C5/10</f>
        <v>0.84638679999999999</v>
      </c>
      <c r="D5" s="102">
        <f>Credit!D5+'Broad money'!D5+'Market capitalisation'!D5+'Public debt'!D5/10</f>
        <v>0.95108440000000005</v>
      </c>
      <c r="E5" s="102">
        <f>Credit!E5+'Broad money'!E5+'Market capitalisation'!E5+'Public debt'!E5/10</f>
        <v>1.8331515</v>
      </c>
      <c r="F5" s="7"/>
      <c r="G5" s="7"/>
      <c r="H5" s="102">
        <f>Credit!H5+'Broad money'!H5+'Market capitalisation'!H5+'Public debt'!H5/10</f>
        <v>1.2188963080795168</v>
      </c>
    </row>
    <row r="6" spans="1:8" x14ac:dyDescent="0.25">
      <c r="A6" s="75">
        <v>1954</v>
      </c>
      <c r="B6" s="7"/>
      <c r="C6" s="102">
        <f>Credit!C6+'Broad money'!C6+'Market capitalisation'!C6+'Public debt'!C6/10</f>
        <v>1.0179236</v>
      </c>
      <c r="D6" s="102">
        <f>Credit!D6+'Broad money'!D6+'Market capitalisation'!D6+'Public debt'!D6/10</f>
        <v>1.1855979999999999</v>
      </c>
      <c r="E6" s="102">
        <f>Credit!E6+'Broad money'!E6+'Market capitalisation'!E6+'Public debt'!E6/10</f>
        <v>1.8892251000000002</v>
      </c>
      <c r="F6" s="7"/>
      <c r="G6" s="7"/>
      <c r="H6" s="102">
        <f>Credit!H6+'Broad money'!H6+'Market capitalisation'!H6+'Public debt'!H6/10</f>
        <v>1.3853160859956295</v>
      </c>
    </row>
    <row r="7" spans="1:8" x14ac:dyDescent="0.25">
      <c r="A7" s="75">
        <v>1955</v>
      </c>
      <c r="B7" s="7"/>
      <c r="C7" s="102">
        <f>Credit!C7+'Broad money'!C7+'Market capitalisation'!C7+'Public debt'!C7/10</f>
        <v>1.0635298999999998</v>
      </c>
      <c r="D7" s="102">
        <f>Credit!D7+'Broad money'!D7+'Market capitalisation'!D7+'Public debt'!D7/10</f>
        <v>1.2348508000000002</v>
      </c>
      <c r="E7" s="102">
        <f>Credit!E7+'Broad money'!E7+'Market capitalisation'!E7+'Public debt'!E7/10</f>
        <v>1.8186330000000002</v>
      </c>
      <c r="F7" s="7"/>
      <c r="G7" s="7"/>
      <c r="H7" s="102">
        <f>Credit!H7+'Broad money'!H7+'Market capitalisation'!H7+'Public debt'!H7/10</f>
        <v>1.3898600782239856</v>
      </c>
    </row>
    <row r="8" spans="1:8" x14ac:dyDescent="0.25">
      <c r="A8" s="75">
        <v>1956</v>
      </c>
      <c r="B8" s="7"/>
      <c r="C8" s="102">
        <f>Credit!C8+'Broad money'!C8+'Market capitalisation'!C8+'Public debt'!C8/10</f>
        <v>1.1048948000000001</v>
      </c>
      <c r="D8" s="102">
        <f>Credit!D8+'Broad money'!D8+'Market capitalisation'!D8+'Public debt'!D8/10</f>
        <v>1.2022874999999997</v>
      </c>
      <c r="E8" s="102">
        <f>Credit!E8+'Broad money'!E8+'Market capitalisation'!E8+'Public debt'!E8/10</f>
        <v>1.7338066999999999</v>
      </c>
      <c r="F8" s="7"/>
      <c r="G8" s="7"/>
      <c r="H8" s="102">
        <f>Credit!H8+'Broad money'!H8+'Market capitalisation'!H8+'Public debt'!H8/10</f>
        <v>1.349096978597349</v>
      </c>
    </row>
    <row r="9" spans="1:8" x14ac:dyDescent="0.25">
      <c r="A9" s="75">
        <v>1957</v>
      </c>
      <c r="B9" s="7"/>
      <c r="C9" s="102">
        <f>Credit!C9+'Broad money'!C9+'Market capitalisation'!C9+'Public debt'!C9/10</f>
        <v>1.1156333</v>
      </c>
      <c r="D9" s="102">
        <f>Credit!D9+'Broad money'!D9+'Market capitalisation'!D9+'Public debt'!D9/10</f>
        <v>1.2256872000000001</v>
      </c>
      <c r="E9" s="102">
        <f>Credit!E9+'Broad money'!E9+'Market capitalisation'!E9+'Public debt'!E9/10</f>
        <v>1.6737237999999999</v>
      </c>
      <c r="F9" s="7"/>
      <c r="G9" s="7"/>
      <c r="H9" s="102">
        <f>Credit!H9+'Broad money'!H9+'Market capitalisation'!H9+'Public debt'!H9/10</f>
        <v>1.3412281468971261</v>
      </c>
    </row>
    <row r="10" spans="1:8" x14ac:dyDescent="0.25">
      <c r="A10" s="75">
        <v>1958</v>
      </c>
      <c r="B10" s="7"/>
      <c r="C10" s="102">
        <f>Credit!C10+'Broad money'!C10+'Market capitalisation'!C10+'Public debt'!C10/10</f>
        <v>1.0733033000000001</v>
      </c>
      <c r="D10" s="102">
        <f>Credit!D10+'Broad money'!D10+'Market capitalisation'!D10+'Public debt'!D10/10</f>
        <v>1.3731472</v>
      </c>
      <c r="E10" s="102">
        <f>Credit!E10+'Broad money'!E10+'Market capitalisation'!E10+'Public debt'!E10/10</f>
        <v>1.7736958</v>
      </c>
      <c r="F10" s="7"/>
      <c r="G10" s="7"/>
      <c r="H10" s="102">
        <f>Credit!H10+'Broad money'!H10+'Market capitalisation'!H10+'Public debt'!H10/10</f>
        <v>1.4364193272844148</v>
      </c>
    </row>
    <row r="11" spans="1:8" x14ac:dyDescent="0.25">
      <c r="A11" s="75">
        <v>1959</v>
      </c>
      <c r="B11" s="7"/>
      <c r="C11" s="102">
        <f>Credit!C11+'Broad money'!C11+'Market capitalisation'!C11+'Public debt'!C11/10</f>
        <v>1.220702</v>
      </c>
      <c r="D11" s="102">
        <f>Credit!D11+'Broad money'!D11+'Market capitalisation'!D11+'Public debt'!D11/10</f>
        <v>1.6533059000000001</v>
      </c>
      <c r="E11" s="102">
        <f>Credit!E11+'Broad money'!E11+'Market capitalisation'!E11+'Public debt'!E11/10</f>
        <v>1.9589417</v>
      </c>
      <c r="F11" s="7"/>
      <c r="G11" s="7"/>
      <c r="H11" s="102">
        <f>Credit!H11+'Broad money'!H11+'Market capitalisation'!H11+'Public debt'!H11/10</f>
        <v>1.6637356635739653</v>
      </c>
    </row>
    <row r="12" spans="1:8" x14ac:dyDescent="0.25">
      <c r="A12" s="75">
        <v>1960</v>
      </c>
      <c r="B12" s="7"/>
      <c r="C12" s="102">
        <f>Credit!C12+'Broad money'!C12+'Market capitalisation'!C12+'Public debt'!C12/10</f>
        <v>1.2637795999999999</v>
      </c>
      <c r="D12" s="102">
        <f>Credit!D12+'Broad money'!D12+'Market capitalisation'!D12+'Public debt'!D12/10</f>
        <v>1.6530423000000001</v>
      </c>
      <c r="E12" s="102">
        <f>Credit!E12+'Broad money'!E12+'Market capitalisation'!E12+'Public debt'!E12/10</f>
        <v>2.0136120000000002</v>
      </c>
      <c r="F12" s="7"/>
      <c r="G12" s="7"/>
      <c r="H12" s="102">
        <f>Credit!H12+'Broad money'!H12+'Market capitalisation'!H12+'Public debt'!H12/10</f>
        <v>1.6805480291994708</v>
      </c>
    </row>
    <row r="13" spans="1:8" x14ac:dyDescent="0.25">
      <c r="A13" s="75">
        <v>1961</v>
      </c>
      <c r="B13" s="7"/>
      <c r="C13" s="102">
        <f>Credit!C13+'Broad money'!C13+'Market capitalisation'!C13+'Public debt'!C13/10</f>
        <v>1.3760641</v>
      </c>
      <c r="D13" s="102">
        <f>Credit!D13+'Broad money'!D13+'Market capitalisation'!D13+'Public debt'!D13/10</f>
        <v>1.5472941</v>
      </c>
      <c r="E13" s="102">
        <f>Credit!E13+'Broad money'!E13+'Market capitalisation'!E13+'Public debt'!E13/10</f>
        <v>1.9733019000000001</v>
      </c>
      <c r="F13" s="102">
        <f>Credit!F13+'Broad money'!F13+'Market capitalisation'!F13+'Public debt'!F13/10</f>
        <v>1.1870628999999999</v>
      </c>
      <c r="G13" s="7"/>
      <c r="H13" s="102">
        <f>Credit!H13+'Broad money'!H13+'Market capitalisation'!H13+'Public debt'!H13/10</f>
        <v>1.5970708720721896</v>
      </c>
    </row>
    <row r="14" spans="1:8" x14ac:dyDescent="0.25">
      <c r="A14" s="75">
        <v>1962</v>
      </c>
      <c r="B14" s="7"/>
      <c r="C14" s="102">
        <f>Credit!C14+'Broad money'!C14+'Market capitalisation'!C14+'Public debt'!C14/10</f>
        <v>1.4089439000000001</v>
      </c>
      <c r="D14" s="102">
        <f>Credit!D14+'Broad money'!D14+'Market capitalisation'!D14+'Public debt'!D14/10</f>
        <v>1.4208847</v>
      </c>
      <c r="E14" s="102">
        <f>Credit!E14+'Broad money'!E14+'Market capitalisation'!E14+'Public debt'!E14/10</f>
        <v>1.9528823999999998</v>
      </c>
      <c r="F14" s="102">
        <f>Credit!F14+'Broad money'!F14+'Market capitalisation'!F14+'Public debt'!F14/10</f>
        <v>1.2109668</v>
      </c>
      <c r="G14" s="7"/>
      <c r="H14" s="102">
        <f>Credit!H14+'Broad money'!H14+'Market capitalisation'!H14+'Public debt'!H14/10</f>
        <v>1.5262843817719356</v>
      </c>
    </row>
    <row r="15" spans="1:8" x14ac:dyDescent="0.25">
      <c r="A15" s="75">
        <v>1963</v>
      </c>
      <c r="B15" s="7"/>
      <c r="C15" s="102">
        <f>Credit!C15+'Broad money'!C15+'Market capitalisation'!C15+'Public debt'!C15/10</f>
        <v>1.3454644</v>
      </c>
      <c r="D15" s="102">
        <f>Credit!D15+'Broad money'!D15+'Market capitalisation'!D15+'Public debt'!D15/10</f>
        <v>1.4871525999999999</v>
      </c>
      <c r="E15" s="102">
        <f>Credit!E15+'Broad money'!E15+'Market capitalisation'!E15+'Public debt'!E15/10</f>
        <v>1.9994057999999999</v>
      </c>
      <c r="F15" s="102">
        <f>Credit!F15+'Broad money'!F15+'Market capitalisation'!F15+'Public debt'!F15/10</f>
        <v>1.2500241999999999</v>
      </c>
      <c r="G15" s="7"/>
      <c r="H15" s="102">
        <f>Credit!H15+'Broad money'!H15+'Market capitalisation'!H15+'Public debt'!H15/10</f>
        <v>1.5622624034787245</v>
      </c>
    </row>
    <row r="16" spans="1:8" x14ac:dyDescent="0.25">
      <c r="A16" s="75">
        <v>1964</v>
      </c>
      <c r="B16" s="7"/>
      <c r="C16" s="102">
        <f>Credit!C16+'Broad money'!C16+'Market capitalisation'!C16+'Public debt'!C16/10</f>
        <v>1.3216843</v>
      </c>
      <c r="D16" s="102">
        <f>Credit!D16+'Broad money'!D16+'Market capitalisation'!D16+'Public debt'!D16/10</f>
        <v>1.5030382000000002</v>
      </c>
      <c r="E16" s="102">
        <f>Credit!E16+'Broad money'!E16+'Market capitalisation'!E16+'Public debt'!E16/10</f>
        <v>1.9696800999999999</v>
      </c>
      <c r="F16" s="102">
        <f>Credit!F16+'Broad money'!F16+'Market capitalisation'!F16+'Public debt'!F16/10</f>
        <v>1.2408557</v>
      </c>
      <c r="G16" s="7"/>
      <c r="H16" s="102">
        <f>Credit!H16+'Broad money'!H16+'Market capitalisation'!H16+'Public debt'!H16/10</f>
        <v>1.5564044144758797</v>
      </c>
    </row>
    <row r="17" spans="1:8" x14ac:dyDescent="0.25">
      <c r="A17" s="75">
        <v>1965</v>
      </c>
      <c r="B17" s="7"/>
      <c r="C17" s="102">
        <f>Credit!C17+'Broad money'!C17+'Market capitalisation'!C17+'Public debt'!C17/10</f>
        <v>1.3315652</v>
      </c>
      <c r="D17" s="102">
        <f>Credit!D17+'Broad money'!D17+'Market capitalisation'!D17+'Public debt'!D17/10</f>
        <v>1.4524994</v>
      </c>
      <c r="E17" s="102">
        <f>Credit!E17+'Broad money'!E17+'Market capitalisation'!E17+'Public debt'!E17/10</f>
        <v>2.0172395999999999</v>
      </c>
      <c r="F17" s="102">
        <f>Credit!F17+'Broad money'!F17+'Market capitalisation'!F17+'Public debt'!F17/10</f>
        <v>1.2259182</v>
      </c>
      <c r="G17" s="7"/>
      <c r="H17" s="102">
        <f>Credit!H17+'Broad money'!H17+'Market capitalisation'!H17+'Public debt'!H17/10</f>
        <v>1.5390218990612972</v>
      </c>
    </row>
    <row r="18" spans="1:8" x14ac:dyDescent="0.25">
      <c r="A18" s="75">
        <v>1966</v>
      </c>
      <c r="B18" s="7"/>
      <c r="C18" s="102">
        <f>Credit!C18+'Broad money'!C18+'Market capitalisation'!C18+'Public debt'!C18/10</f>
        <v>1.3416801</v>
      </c>
      <c r="D18" s="102">
        <f>Credit!D18+'Broad money'!D18+'Market capitalisation'!D18+'Public debt'!D18/10</f>
        <v>1.4189257999999998</v>
      </c>
      <c r="E18" s="102">
        <f>Credit!E18+'Broad money'!E18+'Market capitalisation'!E18+'Public debt'!E18/10</f>
        <v>1.9996254</v>
      </c>
      <c r="F18" s="102">
        <f>Credit!F18+'Broad money'!F18+'Market capitalisation'!F18+'Public debt'!F18/10</f>
        <v>1.2159389999999999</v>
      </c>
      <c r="G18" s="7"/>
      <c r="H18" s="102">
        <f>Credit!H18+'Broad money'!H18+'Market capitalisation'!H18+'Public debt'!H18/10</f>
        <v>1.5168793698343366</v>
      </c>
    </row>
    <row r="19" spans="1:8" x14ac:dyDescent="0.25">
      <c r="A19" s="75">
        <v>1967</v>
      </c>
      <c r="B19" s="7"/>
      <c r="C19" s="102">
        <f>Credit!C19+'Broad money'!C19+'Market capitalisation'!C19+'Public debt'!C19/10</f>
        <v>1.3988801</v>
      </c>
      <c r="D19" s="102">
        <f>Credit!D19+'Broad money'!D19+'Market capitalisation'!D19+'Public debt'!D19/10</f>
        <v>1.5726559000000002</v>
      </c>
      <c r="E19" s="102">
        <f>Credit!E19+'Broad money'!E19+'Market capitalisation'!E19+'Public debt'!E19/10</f>
        <v>2.1365237000000001</v>
      </c>
      <c r="F19" s="102">
        <f>Credit!F19+'Broad money'!F19+'Market capitalisation'!F19+'Public debt'!F19/10</f>
        <v>1.2831939999999999</v>
      </c>
      <c r="G19" s="7"/>
      <c r="H19" s="102">
        <f>Credit!H19+'Broad money'!H19+'Market capitalisation'!H19+'Public debt'!H19/10</f>
        <v>1.6422964675214478</v>
      </c>
    </row>
    <row r="20" spans="1:8" x14ac:dyDescent="0.25">
      <c r="A20" s="75">
        <v>1968</v>
      </c>
      <c r="B20" s="7"/>
      <c r="C20" s="102">
        <f>Credit!C20+'Broad money'!C20+'Market capitalisation'!C20+'Public debt'!C20/10</f>
        <v>1.4571466</v>
      </c>
      <c r="D20" s="102">
        <f>Credit!D20+'Broad money'!D20+'Market capitalisation'!D20+'Public debt'!D20/10</f>
        <v>1.648436</v>
      </c>
      <c r="E20" s="102">
        <f>Credit!E20+'Broad money'!E20+'Market capitalisation'!E20+'Public debt'!E20/10</f>
        <v>2.1796202999999998</v>
      </c>
      <c r="F20" s="102">
        <f>Credit!F20+'Broad money'!F20+'Market capitalisation'!F20+'Public debt'!F20/10</f>
        <v>1.3597199</v>
      </c>
      <c r="G20" s="7"/>
      <c r="H20" s="102">
        <f>Credit!H20+'Broad money'!H20+'Market capitalisation'!H20+'Public debt'!H20/10</f>
        <v>1.6944452654140139</v>
      </c>
    </row>
    <row r="21" spans="1:8" x14ac:dyDescent="0.25">
      <c r="A21" s="75">
        <v>1969</v>
      </c>
      <c r="B21" s="7"/>
      <c r="C21" s="102">
        <f>Credit!C21+'Broad money'!C21+'Market capitalisation'!C21+'Public debt'!C21/10</f>
        <v>1.4338139999999999</v>
      </c>
      <c r="D21" s="102">
        <f>Credit!D21+'Broad money'!D21+'Market capitalisation'!D21+'Public debt'!D21/10</f>
        <v>1.6826722000000001</v>
      </c>
      <c r="E21" s="102">
        <f>Credit!E21+'Broad money'!E21+'Market capitalisation'!E21+'Public debt'!E21/10</f>
        <v>2.1254653000000001</v>
      </c>
      <c r="F21" s="102">
        <f>Credit!F21+'Broad money'!F21+'Market capitalisation'!F21+'Public debt'!F21/10</f>
        <v>1.2530222</v>
      </c>
      <c r="G21" s="7"/>
      <c r="H21" s="102">
        <f>Credit!H21+'Broad money'!H21+'Market capitalisation'!H21+'Public debt'!H21/10</f>
        <v>1.6799134169040177</v>
      </c>
    </row>
    <row r="22" spans="1:8" x14ac:dyDescent="0.25">
      <c r="A22" s="75">
        <v>1970</v>
      </c>
      <c r="B22" s="102">
        <f>Credit!B22+'Broad money'!B22+'Market capitalisation'!B22+'Public debt'!B22/10</f>
        <v>1.6769173200000003</v>
      </c>
      <c r="C22" s="102">
        <f>Credit!C22+'Broad money'!C22+'Market capitalisation'!C22+'Public debt'!C22/10</f>
        <v>1.5866240999999999</v>
      </c>
      <c r="D22" s="102">
        <f>Credit!D22+'Broad money'!D22+'Market capitalisation'!D22+'Public debt'!D22/10</f>
        <v>1.5516727000000001</v>
      </c>
      <c r="E22" s="102">
        <f>Credit!E22+'Broad money'!E22+'Market capitalisation'!E22+'Public debt'!E22/10</f>
        <v>2.2366914000000002</v>
      </c>
      <c r="F22" s="102">
        <f>Credit!F22+'Broad money'!F22+'Market capitalisation'!F22+'Public debt'!F22/10</f>
        <v>1.2589167999999999</v>
      </c>
      <c r="G22" s="102">
        <f>Credit!G22+'Broad money'!G22+'Market capitalisation'!G22+'Public debt'!G22/10</f>
        <v>1.8706117</v>
      </c>
      <c r="H22" s="102">
        <f>Credit!H22+'Broad money'!H22+'Market capitalisation'!H22+'Public debt'!H22/10</f>
        <v>1.6605977044072828</v>
      </c>
    </row>
    <row r="23" spans="1:8" x14ac:dyDescent="0.25">
      <c r="A23" s="75">
        <v>1971</v>
      </c>
      <c r="B23" s="102">
        <f>Credit!B23+'Broad money'!B23+'Market capitalisation'!B23+'Public debt'!B23/10</f>
        <v>1.7799676</v>
      </c>
      <c r="C23" s="102">
        <f>Credit!C23+'Broad money'!C23+'Market capitalisation'!C23+'Public debt'!C23/10</f>
        <v>1.6285304</v>
      </c>
      <c r="D23" s="102">
        <f>Credit!D23+'Broad money'!D23+'Market capitalisation'!D23+'Public debt'!D23/10</f>
        <v>1.5702711999999999</v>
      </c>
      <c r="E23" s="102">
        <f>Credit!E23+'Broad money'!E23+'Market capitalisation'!E23+'Public debt'!E23/10</f>
        <v>2.3601432</v>
      </c>
      <c r="F23" s="102">
        <f>Credit!F23+'Broad money'!F23+'Market capitalisation'!F23+'Public debt'!F23/10</f>
        <v>1.2401332999999999</v>
      </c>
      <c r="G23" s="102">
        <f>Credit!G23+'Broad money'!G23+'Market capitalisation'!G23+'Public debt'!G23/10</f>
        <v>1.97542288</v>
      </c>
      <c r="H23" s="102">
        <f>Credit!H23+'Broad money'!H23+'Market capitalisation'!H23+'Public debt'!H23/10</f>
        <v>1.703536826303079</v>
      </c>
    </row>
    <row r="24" spans="1:8" x14ac:dyDescent="0.25">
      <c r="A24" s="75">
        <v>1972</v>
      </c>
      <c r="B24" s="102">
        <f>Credit!B24+'Broad money'!B24+'Market capitalisation'!B24+'Public debt'!B24/10</f>
        <v>1.9312128099999999</v>
      </c>
      <c r="C24" s="102">
        <f>Credit!C24+'Broad money'!C24+'Market capitalisation'!C24+'Public debt'!C24/10</f>
        <v>1.7287378</v>
      </c>
      <c r="D24" s="102">
        <f>Credit!D24+'Broad money'!D24+'Market capitalisation'!D24+'Public debt'!D24/10</f>
        <v>1.6445354999999999</v>
      </c>
      <c r="E24" s="102">
        <f>Credit!E24+'Broad money'!E24+'Market capitalisation'!E24+'Public debt'!E24/10</f>
        <v>2.4993455999999998</v>
      </c>
      <c r="F24" s="102">
        <f>Credit!F24+'Broad money'!F24+'Market capitalisation'!F24+'Public debt'!F24/10</f>
        <v>1.2933228999999999</v>
      </c>
      <c r="G24" s="102">
        <f>Credit!G24+'Broad money'!G24+'Market capitalisation'!G24+'Public debt'!G24/10</f>
        <v>2.0812324600000003</v>
      </c>
      <c r="H24" s="102">
        <f>Credit!H24+'Broad money'!H24+'Market capitalisation'!H24+'Public debt'!H24/10</f>
        <v>1.7923210501091993</v>
      </c>
    </row>
    <row r="25" spans="1:8" x14ac:dyDescent="0.25">
      <c r="A25" s="75">
        <v>1973</v>
      </c>
      <c r="B25" s="102">
        <f>Credit!B25+'Broad money'!B25+'Market capitalisation'!B25+'Public debt'!B25/10</f>
        <v>1.90008602</v>
      </c>
      <c r="C25" s="102">
        <f>Credit!C25+'Broad money'!C25+'Market capitalisation'!C25+'Public debt'!C25/10</f>
        <v>1.7211212</v>
      </c>
      <c r="D25" s="102">
        <f>Credit!D25+'Broad money'!D25+'Market capitalisation'!D25+'Public debt'!D25/10</f>
        <v>1.5974983999999999</v>
      </c>
      <c r="E25" s="102">
        <f>Credit!E25+'Broad money'!E25+'Market capitalisation'!E25+'Public debt'!E25/10</f>
        <v>2.5316584999999998</v>
      </c>
      <c r="F25" s="102">
        <f>Credit!F25+'Broad money'!F25+'Market capitalisation'!F25+'Public debt'!F25/10</f>
        <v>1.3626990999999999</v>
      </c>
      <c r="G25" s="102">
        <f>Credit!G25+'Broad money'!G25+'Market capitalisation'!G25+'Public debt'!G25/10</f>
        <v>2.1546932000000001</v>
      </c>
      <c r="H25" s="102">
        <f>Credit!H25+'Broad money'!H25+'Market capitalisation'!H25+'Public debt'!H25/10</f>
        <v>1.7671041983104165</v>
      </c>
    </row>
    <row r="26" spans="1:8" x14ac:dyDescent="0.25">
      <c r="A26" s="75">
        <v>1974</v>
      </c>
      <c r="B26" s="102">
        <f>Credit!B26+'Broad money'!B26+'Market capitalisation'!B26+'Public debt'!B26/10</f>
        <v>1.75436528</v>
      </c>
      <c r="C26" s="102">
        <f>Credit!C26+'Broad money'!C26+'Market capitalisation'!C26+'Public debt'!C26/10</f>
        <v>1.65746964</v>
      </c>
      <c r="D26" s="102">
        <f>Credit!D26+'Broad money'!D26+'Market capitalisation'!D26+'Public debt'!D26/10</f>
        <v>1.5864096000000001</v>
      </c>
      <c r="E26" s="102">
        <f>Credit!E26+'Broad money'!E26+'Market capitalisation'!E26+'Public debt'!E26/10</f>
        <v>2.2188178000000001</v>
      </c>
      <c r="F26" s="102">
        <f>Credit!F26+'Broad money'!F26+'Market capitalisation'!F26+'Public debt'!F26/10</f>
        <v>1.3987555999999999</v>
      </c>
      <c r="G26" s="102">
        <f>Credit!G26+'Broad money'!G26+'Market capitalisation'!G26+'Public debt'!G26/10</f>
        <v>2.1136238599999997</v>
      </c>
      <c r="H26" s="102">
        <f>Credit!H26+'Broad money'!H26+'Market capitalisation'!H26+'Public debt'!H26/10</f>
        <v>1.6997002937464807</v>
      </c>
    </row>
    <row r="27" spans="1:8" x14ac:dyDescent="0.25">
      <c r="A27" s="75">
        <v>1975</v>
      </c>
      <c r="B27" s="102">
        <f>Credit!B27+'Broad money'!B27+'Market capitalisation'!B27+'Public debt'!B27/10</f>
        <v>1.84767412</v>
      </c>
      <c r="C27" s="102">
        <f>Credit!C27+'Broad money'!C27+'Market capitalisation'!C27+'Public debt'!C27/10</f>
        <v>1.7238586999999999</v>
      </c>
      <c r="D27" s="102">
        <f>Credit!D27+'Broad money'!D27+'Market capitalisation'!D27+'Public debt'!D27/10</f>
        <v>1.6565905000000001</v>
      </c>
      <c r="E27" s="102">
        <f>Credit!E27+'Broad money'!E27+'Market capitalisation'!E27+'Public debt'!E27/10</f>
        <v>1.7722237000000001</v>
      </c>
      <c r="F27" s="102">
        <f>Credit!F27+'Broad money'!F27+'Market capitalisation'!F27+'Public debt'!F27/10</f>
        <v>1.4255951</v>
      </c>
      <c r="G27" s="102">
        <f>Credit!G27+'Broad money'!G27+'Market capitalisation'!G27+'Public debt'!G27/10</f>
        <v>2.1512855099999997</v>
      </c>
      <c r="H27" s="102">
        <f>Credit!H27+'Broad money'!H27+'Market capitalisation'!H27+'Public debt'!H27/10</f>
        <v>1.6894119326676622</v>
      </c>
    </row>
    <row r="28" spans="1:8" x14ac:dyDescent="0.25">
      <c r="A28" s="75">
        <v>1976</v>
      </c>
      <c r="B28" s="102">
        <f>Credit!B28+'Broad money'!B28+'Market capitalisation'!B28+'Public debt'!B28/10</f>
        <v>1.7301232199999999</v>
      </c>
      <c r="C28" s="102">
        <f>Credit!C28+'Broad money'!C28+'Market capitalisation'!C28+'Public debt'!C28/10</f>
        <v>1.6737213399999999</v>
      </c>
      <c r="D28" s="102">
        <f>Credit!D28+'Broad money'!D28+'Market capitalisation'!D28+'Public debt'!D28/10</f>
        <v>1.6367128</v>
      </c>
      <c r="E28" s="102">
        <f>Credit!E28+'Broad money'!E28+'Market capitalisation'!E28+'Public debt'!E28/10</f>
        <v>1.8747734000000003</v>
      </c>
      <c r="F28" s="102">
        <f>Credit!F28+'Broad money'!F28+'Market capitalisation'!F28+'Public debt'!F28/10</f>
        <v>1.5067683000000001</v>
      </c>
      <c r="G28" s="102">
        <f>Credit!G28+'Broad money'!G28+'Market capitalisation'!G28+'Public debt'!G28/10</f>
        <v>2.1479715500000003</v>
      </c>
      <c r="H28" s="102">
        <f>Credit!H28+'Broad money'!H28+'Market capitalisation'!H28+'Public debt'!H28/10</f>
        <v>1.6860177895478836</v>
      </c>
    </row>
    <row r="29" spans="1:8" x14ac:dyDescent="0.25">
      <c r="A29" s="75">
        <v>1977</v>
      </c>
      <c r="B29" s="102">
        <f>Credit!B29+'Broad money'!B29+'Market capitalisation'!B29+'Public debt'!B29/10</f>
        <v>1.6808533399999999</v>
      </c>
      <c r="C29" s="102">
        <f>Credit!C29+'Broad money'!C29+'Market capitalisation'!C29+'Public debt'!C29/10</f>
        <v>1.6698848800000001</v>
      </c>
      <c r="D29" s="102">
        <f>Credit!D29+'Broad money'!D29+'Market capitalisation'!D29+'Public debt'!D29/10</f>
        <v>1.6810184000000001</v>
      </c>
      <c r="E29" s="102">
        <f>Credit!E29+'Broad money'!E29+'Market capitalisation'!E29+'Public debt'!E29/10</f>
        <v>1.7752537000000002</v>
      </c>
      <c r="F29" s="102">
        <f>Credit!F29+'Broad money'!F29+'Market capitalisation'!F29+'Public debt'!F29/10</f>
        <v>1.5752716999999998</v>
      </c>
      <c r="G29" s="102">
        <f>Credit!G29+'Broad money'!G29+'Market capitalisation'!G29+'Public debt'!G29/10</f>
        <v>2.00304437</v>
      </c>
      <c r="H29" s="102">
        <f>Credit!H29+'Broad money'!H29+'Market capitalisation'!H29+'Public debt'!H29/10</f>
        <v>1.6913335925678017</v>
      </c>
    </row>
    <row r="30" spans="1:8" x14ac:dyDescent="0.25">
      <c r="A30" s="75">
        <v>1978</v>
      </c>
      <c r="B30" s="102">
        <f>Credit!B30+'Broad money'!B30+'Market capitalisation'!B30+'Public debt'!B30/10</f>
        <v>1.6742817399999999</v>
      </c>
      <c r="C30" s="102">
        <f>Credit!C30+'Broad money'!C30+'Market capitalisation'!C30+'Public debt'!C30/10</f>
        <v>1.6559933999999998</v>
      </c>
      <c r="D30" s="102">
        <f>Credit!D30+'Broad money'!D30+'Market capitalisation'!D30+'Public debt'!D30/10</f>
        <v>1.7232956999999998</v>
      </c>
      <c r="E30" s="102">
        <f>Credit!E30+'Broad money'!E30+'Market capitalisation'!E30+'Public debt'!E30/10</f>
        <v>1.8319171999999999</v>
      </c>
      <c r="F30" s="102">
        <f>Credit!F30+'Broad money'!F30+'Market capitalisation'!F30+'Public debt'!F30/10</f>
        <v>1.6865688999999999</v>
      </c>
      <c r="G30" s="102">
        <f>Credit!G30+'Broad money'!G30+'Market capitalisation'!G30+'Public debt'!G30/10</f>
        <v>1.90143102</v>
      </c>
      <c r="H30" s="102">
        <f>Credit!H30+'Broad money'!H30+'Market capitalisation'!H30+'Public debt'!H30/10</f>
        <v>1.7231587831015269</v>
      </c>
    </row>
    <row r="31" spans="1:8" x14ac:dyDescent="0.25">
      <c r="A31" s="75">
        <v>1979</v>
      </c>
      <c r="B31" s="102">
        <f>Credit!B31+'Broad money'!B31+'Market capitalisation'!B31+'Public debt'!B31/10</f>
        <v>1.6278515</v>
      </c>
      <c r="C31" s="102">
        <f>Credit!C31+'Broad money'!C31+'Market capitalisation'!C31+'Public debt'!C31/10</f>
        <v>1.65865284</v>
      </c>
      <c r="D31" s="102">
        <f>Credit!D31+'Broad money'!D31+'Market capitalisation'!D31+'Public debt'!D31/10</f>
        <v>1.7027049000000001</v>
      </c>
      <c r="E31" s="102">
        <f>Credit!E31+'Broad money'!E31+'Market capitalisation'!E31+'Public debt'!E31/10</f>
        <v>1.8085165000000001</v>
      </c>
      <c r="F31" s="102">
        <f>Credit!F31+'Broad money'!F31+'Market capitalisation'!F31+'Public debt'!F31/10</f>
        <v>1.7929321</v>
      </c>
      <c r="G31" s="102">
        <f>Credit!G31+'Broad money'!G31+'Market capitalisation'!G31+'Public debt'!G31/10</f>
        <v>1.9032026399999999</v>
      </c>
      <c r="H31" s="102">
        <f>Credit!H31+'Broad money'!H31+'Market capitalisation'!H31+'Public debt'!H31/10</f>
        <v>1.7172779155694087</v>
      </c>
    </row>
    <row r="32" spans="1:8" x14ac:dyDescent="0.25">
      <c r="A32" s="75">
        <v>1980</v>
      </c>
      <c r="B32" s="102">
        <f>Credit!B32+'Broad money'!B32+'Market capitalisation'!B32+'Public debt'!B32/10</f>
        <v>1.55133948</v>
      </c>
      <c r="C32" s="102">
        <f>Credit!C32+'Broad money'!C32+'Market capitalisation'!C32+'Public debt'!C32/10</f>
        <v>1.6363090600000001</v>
      </c>
      <c r="D32" s="102">
        <f>Credit!D32+'Broad money'!D32+'Market capitalisation'!D32+'Public debt'!D32/10</f>
        <v>1.7259181000000001</v>
      </c>
      <c r="E32" s="102">
        <f>Credit!E32+'Broad money'!E32+'Market capitalisation'!E32+'Public debt'!E32/10</f>
        <v>1.8455064999999997</v>
      </c>
      <c r="F32" s="102">
        <f>Credit!F32+'Broad money'!F32+'Market capitalisation'!F32+'Public debt'!F32/10</f>
        <v>1.8282465999999999</v>
      </c>
      <c r="G32" s="102">
        <f>Credit!G32+'Broad money'!G32+'Market capitalisation'!G32+'Public debt'!G32/10</f>
        <v>1.9114484700000001</v>
      </c>
      <c r="H32" s="102">
        <f>Credit!H32+'Broad money'!H32+'Market capitalisation'!H32+'Public debt'!H32/10</f>
        <v>1.7248827545227754</v>
      </c>
    </row>
    <row r="33" spans="1:10" x14ac:dyDescent="0.25">
      <c r="A33" s="75">
        <v>1981</v>
      </c>
      <c r="B33" s="102">
        <f>Credit!B33+'Broad money'!B33+'Market capitalisation'!B33+'Public debt'!B33/10</f>
        <v>1.4923416999999999</v>
      </c>
      <c r="C33" s="102">
        <f>Credit!C33+'Broad money'!C33+'Market capitalisation'!C33+'Public debt'!C33/10</f>
        <v>1.6161932999999999</v>
      </c>
      <c r="D33" s="102">
        <f>Credit!D33+'Broad money'!D33+'Market capitalisation'!D33+'Public debt'!D33/10</f>
        <v>1.7833713</v>
      </c>
      <c r="E33" s="102">
        <f>Credit!E33+'Broad money'!E33+'Market capitalisation'!E33+'Public debt'!E33/10</f>
        <v>1.9760961000000001</v>
      </c>
      <c r="F33" s="102">
        <f>Credit!F33+'Broad money'!F33+'Market capitalisation'!F33+'Public debt'!F33/10</f>
        <v>1.8314633</v>
      </c>
      <c r="G33" s="102">
        <f>Credit!G33+'Broad money'!G33+'Market capitalisation'!G33+'Public debt'!G33/10</f>
        <v>2.0228197099999998</v>
      </c>
      <c r="H33" s="102">
        <f>Credit!H33+'Broad money'!H33+'Market capitalisation'!H33+'Public debt'!H33/10</f>
        <v>1.7647238169503525</v>
      </c>
    </row>
    <row r="34" spans="1:10" x14ac:dyDescent="0.25">
      <c r="A34" s="75">
        <v>1982</v>
      </c>
      <c r="B34" s="102">
        <f>Credit!B34+'Broad money'!B34+'Market capitalisation'!B34+'Public debt'!B34/10</f>
        <v>1.4749380599999999</v>
      </c>
      <c r="C34" s="102">
        <f>Credit!C34+'Broad money'!C34+'Market capitalisation'!C34+'Public debt'!C34/10</f>
        <v>1.5859447600000001</v>
      </c>
      <c r="D34" s="102">
        <f>Credit!D34+'Broad money'!D34+'Market capitalisation'!D34+'Public debt'!D34/10</f>
        <v>1.8416356</v>
      </c>
      <c r="E34" s="102">
        <f>Credit!E34+'Broad money'!E34+'Market capitalisation'!E34+'Public debt'!E34/10</f>
        <v>2.0673938999999999</v>
      </c>
      <c r="F34" s="102">
        <f>Credit!F34+'Broad money'!F34+'Market capitalisation'!F34+'Public debt'!F34/10</f>
        <v>2.0991772999999996</v>
      </c>
      <c r="G34" s="102">
        <f>Credit!G34+'Broad money'!G34+'Market capitalisation'!G34+'Public debt'!G34/10</f>
        <v>2.00988766</v>
      </c>
      <c r="H34" s="102">
        <f>Credit!H34+'Broad money'!H34+'Market capitalisation'!H34+'Public debt'!H34/10</f>
        <v>1.8074907537657572</v>
      </c>
      <c r="J34" t="s">
        <v>152</v>
      </c>
    </row>
    <row r="35" spans="1:10" x14ac:dyDescent="0.25">
      <c r="A35" s="75">
        <v>1983</v>
      </c>
      <c r="B35" s="102">
        <f>Credit!B35+'Broad money'!B35+'Market capitalisation'!B35+'Public debt'!B35/10</f>
        <v>1.4412192399999999</v>
      </c>
      <c r="C35" s="102">
        <f>Credit!C35+'Broad money'!C35+'Market capitalisation'!C35+'Public debt'!C35/10</f>
        <v>1.62737054</v>
      </c>
      <c r="D35" s="102">
        <f>Credit!D35+'Broad money'!D35+'Market capitalisation'!D35+'Public debt'!D35/10</f>
        <v>1.901159</v>
      </c>
      <c r="E35" s="102">
        <f>Credit!E35+'Broad money'!E35+'Market capitalisation'!E35+'Public debt'!E35/10</f>
        <v>2.1331884999999997</v>
      </c>
      <c r="F35" s="102">
        <f>Credit!F35+'Broad money'!F35+'Market capitalisation'!F35+'Public debt'!F35/10</f>
        <v>2.1706872000000001</v>
      </c>
      <c r="G35" s="102">
        <f>Credit!G35+'Broad money'!G35+'Market capitalisation'!G35+'Public debt'!G35/10</f>
        <v>2.0007633</v>
      </c>
      <c r="H35" s="102">
        <f>Credit!H35+'Broad money'!H35+'Market capitalisation'!H35+'Public debt'!H35/10</f>
        <v>1.8435799900915686</v>
      </c>
    </row>
    <row r="36" spans="1:10" x14ac:dyDescent="0.25">
      <c r="A36" s="75">
        <v>1984</v>
      </c>
      <c r="B36" s="102">
        <f>Credit!B36+'Broad money'!B36+'Market capitalisation'!B36+'Public debt'!B36/10</f>
        <v>1.4793274000000001</v>
      </c>
      <c r="C36" s="102">
        <f>Credit!C36+'Broad money'!C36+'Market capitalisation'!C36+'Public debt'!C36/10</f>
        <v>1.6740688799999999</v>
      </c>
      <c r="D36" s="102">
        <f>Credit!D36+'Broad money'!D36+'Market capitalisation'!D36+'Public debt'!D36/10</f>
        <v>1.9095683000000001</v>
      </c>
      <c r="E36" s="102">
        <f>Credit!E36+'Broad money'!E36+'Market capitalisation'!E36+'Public debt'!E36/10</f>
        <v>2.2655394000000002</v>
      </c>
      <c r="F36" s="102">
        <f>Credit!F36+'Broad money'!F36+'Market capitalisation'!F36+'Public debt'!F36/10</f>
        <v>2.2129329000000002</v>
      </c>
      <c r="G36" s="102">
        <f>Credit!G36+'Broad money'!G36+'Market capitalisation'!G36+'Public debt'!G36/10</f>
        <v>1.97277758</v>
      </c>
      <c r="H36" s="102">
        <f>Credit!H36+'Broad money'!H36+'Market capitalisation'!H36+'Public debt'!H36/10</f>
        <v>1.8838180832651314</v>
      </c>
    </row>
    <row r="37" spans="1:10" x14ac:dyDescent="0.25">
      <c r="A37" s="75">
        <v>1985</v>
      </c>
      <c r="B37" s="102">
        <f>Credit!B37+'Broad money'!B37+'Market capitalisation'!B37+'Public debt'!B37/10</f>
        <v>1.5496581999999997</v>
      </c>
      <c r="C37" s="102">
        <f>Credit!C37+'Broad money'!C37+'Market capitalisation'!C37+'Public debt'!C37/10</f>
        <v>1.6957892000000001</v>
      </c>
      <c r="D37" s="102">
        <f>Credit!D37+'Broad money'!D37+'Market capitalisation'!D37+'Public debt'!D37/10</f>
        <v>2.0201145999999999</v>
      </c>
      <c r="E37" s="102">
        <f>Credit!E37+'Broad money'!E37+'Market capitalisation'!E37+'Public debt'!E37/10</f>
        <v>2.3006907999999999</v>
      </c>
      <c r="F37" s="102">
        <f>Credit!F37+'Broad money'!F37+'Market capitalisation'!F37+'Public debt'!F37/10</f>
        <v>2.3024599000000001</v>
      </c>
      <c r="G37" s="102">
        <f>Credit!G37+'Broad money'!G37+'Market capitalisation'!G37+'Public debt'!G37/10</f>
        <v>1.9152018999999998</v>
      </c>
      <c r="H37" s="102">
        <f>Credit!H37+'Broad money'!H37+'Market capitalisation'!H37+'Public debt'!H37/10</f>
        <v>1.9442965508916639</v>
      </c>
    </row>
    <row r="38" spans="1:10" x14ac:dyDescent="0.25">
      <c r="A38" s="75">
        <v>1986</v>
      </c>
      <c r="B38" s="102">
        <f>Credit!B38+'Broad money'!B38+'Market capitalisation'!B38+'Public debt'!B38/10</f>
        <v>1.6281985000000001</v>
      </c>
      <c r="C38" s="102">
        <f>Credit!C38+'Broad money'!C38+'Market capitalisation'!C38+'Public debt'!C38/10</f>
        <v>1.7531989000000001</v>
      </c>
      <c r="D38" s="102">
        <f>Credit!D38+'Broad money'!D38+'Market capitalisation'!D38+'Public debt'!D38/10</f>
        <v>1.9856795000000003</v>
      </c>
      <c r="E38" s="102">
        <f>Credit!E38+'Broad money'!E38+'Market capitalisation'!E38+'Public debt'!E38/10</f>
        <v>2.4633724999999997</v>
      </c>
      <c r="F38" s="102">
        <f>Credit!F38+'Broad money'!F38+'Market capitalisation'!F38+'Public debt'!F38/10</f>
        <v>2.3942765999999995</v>
      </c>
      <c r="G38" s="102">
        <f>Credit!G38+'Broad money'!G38+'Market capitalisation'!G38+'Public debt'!G38/10</f>
        <v>1.8758337</v>
      </c>
      <c r="H38" s="102">
        <f>Credit!H38+'Broad money'!H38+'Market capitalisation'!H38+'Public debt'!H38/10</f>
        <v>1.9777100115913655</v>
      </c>
    </row>
    <row r="39" spans="1:10" x14ac:dyDescent="0.25">
      <c r="A39" s="75">
        <v>1987</v>
      </c>
      <c r="B39" s="102">
        <f>Credit!B39+'Broad money'!B39+'Market capitalisation'!B39+'Public debt'!B39/10</f>
        <v>1.5587963</v>
      </c>
      <c r="C39" s="102">
        <f>Credit!C39+'Broad money'!C39+'Market capitalisation'!C39+'Public debt'!C39/10</f>
        <v>1.7805253000000001</v>
      </c>
      <c r="D39" s="102">
        <f>Credit!D39+'Broad money'!D39+'Market capitalisation'!D39+'Public debt'!D39/10</f>
        <v>1.9002084999999997</v>
      </c>
      <c r="E39" s="102">
        <f>Credit!E39+'Broad money'!E39+'Market capitalisation'!E39+'Public debt'!E39/10</f>
        <v>2.5787070999999999</v>
      </c>
      <c r="F39" s="102">
        <f>Credit!F39+'Broad money'!F39+'Market capitalisation'!F39+'Public debt'!F39/10</f>
        <v>2.3986787000000001</v>
      </c>
      <c r="G39" s="102">
        <f>Credit!G39+'Broad money'!G39+'Market capitalisation'!G39+'Public debt'!G39/10</f>
        <v>1.8397159999999999</v>
      </c>
      <c r="H39" s="102">
        <f>Credit!H39+'Broad money'!H39+'Market capitalisation'!H39+'Public debt'!H39/10</f>
        <v>1.9603657547925382</v>
      </c>
    </row>
    <row r="40" spans="1:10" x14ac:dyDescent="0.25">
      <c r="A40" s="75">
        <v>1988</v>
      </c>
      <c r="B40" s="102">
        <f>Credit!B40+'Broad money'!B40+'Market capitalisation'!B40+'Public debt'!B40/10</f>
        <v>1.5765172000000001</v>
      </c>
      <c r="C40" s="102">
        <f>Credit!C40+'Broad money'!C40+'Market capitalisation'!C40+'Public debt'!C40/10</f>
        <v>1.8881509999999999</v>
      </c>
      <c r="D40" s="102">
        <f>Credit!D40+'Broad money'!D40+'Market capitalisation'!D40+'Public debt'!D40/10</f>
        <v>1.9300895</v>
      </c>
      <c r="E40" s="102">
        <f>Credit!E40+'Broad money'!E40+'Market capitalisation'!E40+'Public debt'!E40/10</f>
        <v>2.6918077999999999</v>
      </c>
      <c r="F40" s="102">
        <f>Credit!F40+'Broad money'!F40+'Market capitalisation'!F40+'Public debt'!F40/10</f>
        <v>2.5261580999999995</v>
      </c>
      <c r="G40" s="102">
        <f>Credit!G40+'Broad money'!G40+'Market capitalisation'!G40+'Public debt'!G40/10</f>
        <v>1.9161866999999999</v>
      </c>
      <c r="H40" s="102">
        <f>Credit!H40+'Broad money'!H40+'Market capitalisation'!H40+'Public debt'!H40/10</f>
        <v>2.0391824437929515</v>
      </c>
    </row>
    <row r="41" spans="1:10" x14ac:dyDescent="0.25">
      <c r="A41" s="75">
        <v>1989</v>
      </c>
      <c r="B41" s="102">
        <f>Credit!B41+'Broad money'!B41+'Market capitalisation'!B41+'Public debt'!B41/10</f>
        <v>1.6685804999999998</v>
      </c>
      <c r="C41" s="102">
        <f>Credit!C41+'Broad money'!C41+'Market capitalisation'!C41+'Public debt'!C41/10</f>
        <v>2.0547602999999999</v>
      </c>
      <c r="D41" s="102">
        <f>Credit!D41+'Broad money'!D41+'Market capitalisation'!D41+'Public debt'!D41/10</f>
        <v>2.0140128000000002</v>
      </c>
      <c r="E41" s="102">
        <f>Credit!E41+'Broad money'!E41+'Market capitalisation'!E41+'Public debt'!E41/10</f>
        <v>2.9210202999999999</v>
      </c>
      <c r="F41" s="102">
        <f>Credit!F41+'Broad money'!F41+'Market capitalisation'!F41+'Public debt'!F41/10</f>
        <v>2.7658795999999999</v>
      </c>
      <c r="G41" s="102">
        <f>Credit!G41+'Broad money'!G41+'Market capitalisation'!G41+'Public debt'!G41/10</f>
        <v>1.9941498</v>
      </c>
      <c r="H41" s="102">
        <f>Credit!H41+'Broad money'!H41+'Market capitalisation'!H41+'Public debt'!H41/10</f>
        <v>2.1802316218583533</v>
      </c>
    </row>
    <row r="42" spans="1:10" x14ac:dyDescent="0.25">
      <c r="A42" s="75">
        <v>1990</v>
      </c>
      <c r="B42" s="102">
        <f>Credit!B42+'Broad money'!B42+'Market capitalisation'!B42+'Public debt'!B42/10</f>
        <v>1.6473242000000001</v>
      </c>
      <c r="C42" s="102">
        <f>Credit!C42+'Broad money'!C42+'Market capitalisation'!C42+'Public debt'!C42/10</f>
        <v>2.0288476000000002</v>
      </c>
      <c r="D42" s="102">
        <f>Credit!D42+'Broad money'!D42+'Market capitalisation'!D42+'Public debt'!D42/10</f>
        <v>1.9977735000000001</v>
      </c>
      <c r="E42" s="102">
        <f>Credit!E42+'Broad money'!E42+'Market capitalisation'!E42+'Public debt'!E42/10</f>
        <v>2.9175999999999997</v>
      </c>
      <c r="F42" s="102">
        <f>Credit!F42+'Broad money'!F42+'Market capitalisation'!F42+'Public debt'!F42/10</f>
        <v>2.5269135</v>
      </c>
      <c r="G42" s="102">
        <f>Credit!G42+'Broad money'!G42+'Market capitalisation'!G42+'Public debt'!G42/10</f>
        <v>1.9636281999999998</v>
      </c>
      <c r="H42" s="102">
        <f>Credit!H42+'Broad money'!H42+'Market capitalisation'!H42+'Public debt'!H42/10</f>
        <v>2.1390823259696701</v>
      </c>
    </row>
    <row r="43" spans="1:10" x14ac:dyDescent="0.25">
      <c r="A43" s="75">
        <v>1991</v>
      </c>
      <c r="B43" s="102">
        <f>Credit!B43+'Broad money'!B43+'Market capitalisation'!B43+'Public debt'!B43/10</f>
        <v>1.7073377999999999</v>
      </c>
      <c r="C43" s="102">
        <f>Credit!C43+'Broad money'!C43+'Market capitalisation'!C43+'Public debt'!C43/10</f>
        <v>2.0832169999999999</v>
      </c>
      <c r="D43" s="102">
        <f>Credit!D43+'Broad money'!D43+'Market capitalisation'!D43+'Public debt'!D43/10</f>
        <v>1.9231985</v>
      </c>
      <c r="E43" s="102">
        <f>Credit!E43+'Broad money'!E43+'Market capitalisation'!E43+'Public debt'!E43/10</f>
        <v>2.9905833000000004</v>
      </c>
      <c r="F43" s="102">
        <f>Credit!F43+'Broad money'!F43+'Market capitalisation'!F43+'Public debt'!F43/10</f>
        <v>2.5882571000000003</v>
      </c>
      <c r="G43" s="102">
        <f>Credit!G43+'Broad money'!G43+'Market capitalisation'!G43+'Public debt'!G43/10</f>
        <v>2.0561753</v>
      </c>
      <c r="H43" s="102">
        <f>Credit!H43+'Broad money'!H43+'Market capitalisation'!H43+'Public debt'!H43/10</f>
        <v>2.1562591070733266</v>
      </c>
    </row>
    <row r="44" spans="1:10" x14ac:dyDescent="0.25">
      <c r="A44" s="75">
        <v>1992</v>
      </c>
      <c r="B44" s="102">
        <f>Credit!B44+'Broad money'!B44+'Market capitalisation'!B44+'Public debt'!B44/10</f>
        <v>1.7057994999999999</v>
      </c>
      <c r="C44" s="102">
        <f>Credit!C44+'Broad money'!C44+'Market capitalisation'!C44+'Public debt'!C44/10</f>
        <v>2.0972584999999997</v>
      </c>
      <c r="D44" s="102">
        <f>Credit!D44+'Broad money'!D44+'Market capitalisation'!D44+'Public debt'!D44/10</f>
        <v>1.8343290999999999</v>
      </c>
      <c r="E44" s="102">
        <f>Credit!E44+'Broad money'!E44+'Market capitalisation'!E44+'Public debt'!E44/10</f>
        <v>2.9221058000000002</v>
      </c>
      <c r="F44" s="102">
        <f>Credit!F44+'Broad money'!F44+'Market capitalisation'!F44+'Public debt'!F44/10</f>
        <v>2.6051305999999999</v>
      </c>
      <c r="G44" s="102">
        <f>Credit!G44+'Broad money'!G44+'Market capitalisation'!G44+'Public debt'!G44/10</f>
        <v>1.9294124000000004</v>
      </c>
      <c r="H44" s="102">
        <f>Credit!H44+'Broad money'!H44+'Market capitalisation'!H44+'Public debt'!H44/10</f>
        <v>2.0940981262006844</v>
      </c>
    </row>
    <row r="45" spans="1:10" x14ac:dyDescent="0.25">
      <c r="A45" s="75">
        <v>1993</v>
      </c>
      <c r="B45" s="102">
        <f>Credit!B45+'Broad money'!B45+'Market capitalisation'!B45+'Public debt'!B45/10</f>
        <v>1.7741700999999999</v>
      </c>
      <c r="C45" s="102">
        <f>Credit!C45+'Broad money'!C45+'Market capitalisation'!C45+'Public debt'!C45/10</f>
        <v>2.1629544000000003</v>
      </c>
      <c r="D45" s="102">
        <f>Credit!D45+'Broad money'!D45+'Market capitalisation'!D45+'Public debt'!D45/10</f>
        <v>2.0283337000000001</v>
      </c>
      <c r="E45" s="102">
        <f>Credit!E45+'Broad money'!E45+'Market capitalisation'!E45+'Public debt'!E45/10</f>
        <v>3.2068648999999994</v>
      </c>
      <c r="F45" s="102">
        <f>Credit!F45+'Broad money'!F45+'Market capitalisation'!F45+'Public debt'!F45/10</f>
        <v>2.8162172000000001</v>
      </c>
      <c r="G45" s="102">
        <f>Credit!G45+'Broad money'!G45+'Market capitalisation'!G45+'Public debt'!G45/10</f>
        <v>2.0639604999999999</v>
      </c>
      <c r="H45" s="102">
        <f>Credit!H45+'Broad money'!H45+'Market capitalisation'!H45+'Public debt'!H45/10</f>
        <v>2.2442007533395034</v>
      </c>
    </row>
    <row r="46" spans="1:10" x14ac:dyDescent="0.25">
      <c r="A46" s="75">
        <v>1994</v>
      </c>
      <c r="B46" s="102">
        <f>Credit!B46+'Broad money'!B46+'Market capitalisation'!B46+'Public debt'!B46/10</f>
        <v>1.7515276</v>
      </c>
      <c r="C46" s="102">
        <f>Credit!C46+'Broad money'!C46+'Market capitalisation'!C46+'Public debt'!C46/10</f>
        <v>2.0952799</v>
      </c>
      <c r="D46" s="102">
        <f>Credit!D46+'Broad money'!D46+'Market capitalisation'!D46+'Public debt'!D46/10</f>
        <v>2.0039373999999999</v>
      </c>
      <c r="E46" s="102">
        <f>Credit!E46+'Broad money'!E46+'Market capitalisation'!E46+'Public debt'!E46/10</f>
        <v>3.1133609</v>
      </c>
      <c r="F46" s="102">
        <f>Credit!F46+'Broad money'!F46+'Market capitalisation'!F46+'Public debt'!F46/10</f>
        <v>3.0714403000000003</v>
      </c>
      <c r="G46" s="102">
        <f>Credit!G46+'Broad money'!G46+'Market capitalisation'!G46+'Public debt'!G46/10</f>
        <v>2.0879718</v>
      </c>
      <c r="H46" s="102">
        <f>Credit!H46+'Broad money'!H46+'Market capitalisation'!H46+'Public debt'!H46/10</f>
        <v>2.2193807750621413</v>
      </c>
    </row>
    <row r="47" spans="1:10" x14ac:dyDescent="0.25">
      <c r="A47" s="75">
        <v>1995</v>
      </c>
      <c r="B47" s="102">
        <f>Credit!B47+'Broad money'!B47+'Market capitalisation'!B47+'Public debt'!B47/10</f>
        <v>1.7340763000000001</v>
      </c>
      <c r="C47" s="102">
        <f>Credit!C47+'Broad money'!C47+'Market capitalisation'!C47+'Public debt'!C47/10</f>
        <v>2.1428067</v>
      </c>
      <c r="D47" s="102">
        <f>Credit!D47+'Broad money'!D47+'Market capitalisation'!D47+'Public debt'!D47/10</f>
        <v>2.0043821999999998</v>
      </c>
      <c r="E47" s="102">
        <f>Credit!E47+'Broad money'!E47+'Market capitalisation'!E47+'Public debt'!E47/10</f>
        <v>3.2211941999999998</v>
      </c>
      <c r="F47" s="102">
        <f>Credit!F47+'Broad money'!F47+'Market capitalisation'!F47+'Public debt'!F47/10</f>
        <v>3.1029619999999998</v>
      </c>
      <c r="G47" s="102">
        <f>Credit!G47+'Broad money'!G47+'Market capitalisation'!G47+'Public debt'!G47/10</f>
        <v>2.0789067000000001</v>
      </c>
      <c r="H47" s="102">
        <f>Credit!H47+'Broad money'!H47+'Market capitalisation'!H47+'Public debt'!H47/10</f>
        <v>2.2342669687182157</v>
      </c>
    </row>
    <row r="48" spans="1:10" x14ac:dyDescent="0.25">
      <c r="A48" s="75">
        <v>1996</v>
      </c>
      <c r="B48" s="102">
        <f>Credit!B48+'Broad money'!B48+'Market capitalisation'!B48+'Public debt'!B48/10</f>
        <v>1.7010422999999999</v>
      </c>
      <c r="C48" s="102">
        <f>Credit!C48+'Broad money'!C48+'Market capitalisation'!C48+'Public debt'!C48/10</f>
        <v>2.1441693000000002</v>
      </c>
      <c r="D48" s="102">
        <f>Credit!D48+'Broad money'!D48+'Market capitalisation'!D48+'Public debt'!D48/10</f>
        <v>2.1344779000000003</v>
      </c>
      <c r="E48" s="102">
        <f>Credit!E48+'Broad money'!E48+'Market capitalisation'!E48+'Public debt'!E48/10</f>
        <v>3.388782</v>
      </c>
      <c r="F48" s="102">
        <f>Credit!F48+'Broad money'!F48+'Market capitalisation'!F48+'Public debt'!F48/10</f>
        <v>3.2207534</v>
      </c>
      <c r="G48" s="102">
        <f>Credit!G48+'Broad money'!G48+'Market capitalisation'!G48+'Public debt'!G48/10</f>
        <v>2.1262910000000002</v>
      </c>
      <c r="H48" s="102">
        <f>Credit!H48+'Broad money'!H48+'Market capitalisation'!H48+'Public debt'!H48/10</f>
        <v>2.3151466960084903</v>
      </c>
    </row>
    <row r="49" spans="1:8" x14ac:dyDescent="0.25">
      <c r="A49" s="75">
        <v>1997</v>
      </c>
      <c r="B49" s="102">
        <f>Credit!B49+'Broad money'!B49+'Market capitalisation'!B49+'Public debt'!B49/10</f>
        <v>1.7229666000000001</v>
      </c>
      <c r="C49" s="102">
        <f>Credit!C49+'Broad money'!C49+'Market capitalisation'!C49+'Public debt'!C49/10</f>
        <v>2.2551455000000002</v>
      </c>
      <c r="D49" s="102">
        <f>Credit!D49+'Broad money'!D49+'Market capitalisation'!D49+'Public debt'!D49/10</f>
        <v>2.2769619999999997</v>
      </c>
      <c r="E49" s="102">
        <f>Credit!E49+'Broad money'!E49+'Market capitalisation'!E49+'Public debt'!E49/10</f>
        <v>3.4330931999999996</v>
      </c>
      <c r="F49" s="102">
        <f>Credit!F49+'Broad money'!F49+'Market capitalisation'!F49+'Public debt'!F49/10</f>
        <v>3.5654748999999999</v>
      </c>
      <c r="G49" s="102">
        <f>Credit!G49+'Broad money'!G49+'Market capitalisation'!G49+'Public debt'!G49/10</f>
        <v>2.2519999999999998</v>
      </c>
      <c r="H49" s="102">
        <f>Credit!H49+'Broad money'!H49+'Market capitalisation'!H49+'Public debt'!H49/10</f>
        <v>2.4599498914931188</v>
      </c>
    </row>
    <row r="50" spans="1:8" x14ac:dyDescent="0.25">
      <c r="A50" s="75">
        <v>1998</v>
      </c>
      <c r="B50" s="102">
        <f>Credit!B50+'Broad money'!B50+'Market capitalisation'!B50+'Public debt'!B50/10</f>
        <v>1.8816914</v>
      </c>
      <c r="C50" s="102">
        <f>Credit!C50+'Broad money'!C50+'Market capitalisation'!C50+'Public debt'!C50/10</f>
        <v>2.4252623</v>
      </c>
      <c r="D50" s="102">
        <f>Credit!D50+'Broad money'!D50+'Market capitalisation'!D50+'Public debt'!D50/10</f>
        <v>2.4641476999999998</v>
      </c>
      <c r="E50" s="102">
        <f>Credit!E50+'Broad money'!E50+'Market capitalisation'!E50+'Public debt'!E50/10</f>
        <v>3.6355661000000001</v>
      </c>
      <c r="F50" s="102">
        <f>Credit!F50+'Broad money'!F50+'Market capitalisation'!F50+'Public debt'!F50/10</f>
        <v>3.9638139000000003</v>
      </c>
      <c r="G50" s="102">
        <f>Credit!G50+'Broad money'!G50+'Market capitalisation'!G50+'Public debt'!G50/10</f>
        <v>2.4389510000000003</v>
      </c>
      <c r="H50" s="102">
        <f>Credit!H50+'Broad money'!H50+'Market capitalisation'!H50+'Public debt'!H50/10</f>
        <v>2.6624750588354327</v>
      </c>
    </row>
    <row r="51" spans="1:8" x14ac:dyDescent="0.25">
      <c r="A51" s="75">
        <v>1999</v>
      </c>
      <c r="B51" s="102">
        <f>Credit!B51+'Broad money'!B51+'Market capitalisation'!B51+'Public debt'!B51/10</f>
        <v>2.0870085999999999</v>
      </c>
      <c r="C51" s="102">
        <f>Credit!C51+'Broad money'!C51+'Market capitalisation'!C51+'Public debt'!C51/10</f>
        <v>2.8517298000000002</v>
      </c>
      <c r="D51" s="102">
        <f>Credit!D51+'Broad money'!D51+'Market capitalisation'!D51+'Public debt'!D51/10</f>
        <v>2.6993453999999999</v>
      </c>
      <c r="E51" s="102">
        <f>Credit!E51+'Broad money'!E51+'Market capitalisation'!E51+'Public debt'!E51/10</f>
        <v>3.9599662999999996</v>
      </c>
      <c r="F51" s="102">
        <f>Credit!F51+'Broad money'!F51+'Market capitalisation'!F51+'Public debt'!F51/10</f>
        <v>4.3127188999999992</v>
      </c>
      <c r="G51" s="102">
        <f>Credit!G51+'Broad money'!G51+'Market capitalisation'!G51+'Public debt'!G51/10</f>
        <v>2.5350646999999999</v>
      </c>
      <c r="H51" s="102">
        <f>Credit!H51+'Broad money'!H51+'Market capitalisation'!H51+'Public debt'!H51/10</f>
        <v>2.9591020673502295</v>
      </c>
    </row>
    <row r="52" spans="1:8" x14ac:dyDescent="0.25">
      <c r="A52" s="75">
        <v>2000</v>
      </c>
      <c r="B52" s="102">
        <f>Credit!B52+'Broad money'!B52+'Market capitalisation'!B52+'Public debt'!B52/10</f>
        <v>2.2076457</v>
      </c>
      <c r="C52" s="102">
        <f>Credit!C52+'Broad money'!C52+'Market capitalisation'!C52+'Public debt'!C52/10</f>
        <v>3.0078852999999999</v>
      </c>
      <c r="D52" s="102">
        <f>Credit!D52+'Broad money'!D52+'Market capitalisation'!D52+'Public debt'!D52/10</f>
        <v>2.7110066000000002</v>
      </c>
      <c r="E52" s="102">
        <f>Credit!E52+'Broad money'!E52+'Market capitalisation'!E52+'Public debt'!E52/10</f>
        <v>3.8821764999999999</v>
      </c>
      <c r="F52" s="102">
        <f>Credit!F52+'Broad money'!F52+'Market capitalisation'!F52+'Public debt'!F52/10</f>
        <v>4.3919424999999999</v>
      </c>
      <c r="G52" s="102">
        <f>Credit!G52+'Broad money'!G52+'Market capitalisation'!G52+'Public debt'!G52/10</f>
        <v>2.7909449</v>
      </c>
      <c r="H52" s="102">
        <f>Credit!H52+'Broad money'!H52+'Market capitalisation'!H52+'Public debt'!H52/10</f>
        <v>3.0361482669274054</v>
      </c>
    </row>
    <row r="53" spans="1:8" x14ac:dyDescent="0.25">
      <c r="A53" s="75">
        <v>2001</v>
      </c>
      <c r="B53" s="102">
        <f>Credit!B53+'Broad money'!B53+'Market capitalisation'!B53+'Public debt'!B53/10</f>
        <v>2.0541266</v>
      </c>
      <c r="C53" s="102">
        <f>Credit!C53+'Broad money'!C53+'Market capitalisation'!C53+'Public debt'!C53/10</f>
        <v>2.8932193000000002</v>
      </c>
      <c r="D53" s="102">
        <f>Credit!D53+'Broad money'!D53+'Market capitalisation'!D53+'Public debt'!D53/10</f>
        <v>2.6488415999999999</v>
      </c>
      <c r="E53" s="102">
        <f>Credit!E53+'Broad money'!E53+'Market capitalisation'!E53+'Public debt'!E53/10</f>
        <v>3.7735909000000003</v>
      </c>
      <c r="F53" s="102">
        <f>Credit!F53+'Broad money'!F53+'Market capitalisation'!F53+'Public debt'!F53/10</f>
        <v>3.9230725</v>
      </c>
      <c r="G53" s="102">
        <f>Credit!G53+'Broad money'!G53+'Market capitalisation'!G53+'Public debt'!G53/10</f>
        <v>2.8306867000000002</v>
      </c>
      <c r="H53" s="102">
        <f>Credit!H53+'Broad money'!H53+'Market capitalisation'!H53+'Public debt'!H53/10</f>
        <v>2.9180347385889975</v>
      </c>
    </row>
    <row r="54" spans="1:8" x14ac:dyDescent="0.25">
      <c r="A54" s="75">
        <v>2002</v>
      </c>
      <c r="B54" s="102">
        <f>Credit!B54+'Broad money'!B54+'Market capitalisation'!B54+'Public debt'!B54/10</f>
        <v>2.0473688999999999</v>
      </c>
      <c r="C54" s="102">
        <f>Credit!C54+'Broad money'!C54+'Market capitalisation'!C54+'Public debt'!C54/10</f>
        <v>2.6360491000000001</v>
      </c>
      <c r="D54" s="102">
        <f>Credit!D54+'Broad money'!D54+'Market capitalisation'!D54+'Public debt'!D54/10</f>
        <v>2.4389642999999999</v>
      </c>
      <c r="E54" s="102">
        <f>Credit!E54+'Broad money'!E54+'Market capitalisation'!E54+'Public debt'!E54/10</f>
        <v>3.5820767</v>
      </c>
      <c r="F54" s="102">
        <f>Credit!F54+'Broad money'!F54+'Market capitalisation'!F54+'Public debt'!F54/10</f>
        <v>3.7620951999999996</v>
      </c>
      <c r="G54" s="102">
        <f>Credit!G54+'Broad money'!G54+'Market capitalisation'!G54+'Public debt'!G54/10</f>
        <v>2.8110853000000002</v>
      </c>
      <c r="H54" s="102">
        <f>Credit!H54+'Broad money'!H54+'Market capitalisation'!H54+'Public debt'!H54/10</f>
        <v>2.7529307457534391</v>
      </c>
    </row>
    <row r="55" spans="1:8" x14ac:dyDescent="0.25">
      <c r="A55" s="75">
        <v>2003</v>
      </c>
      <c r="B55" s="102">
        <f>Credit!B55+'Broad money'!B55+'Market capitalisation'!B55+'Public debt'!B55/10</f>
        <v>2.1381869</v>
      </c>
      <c r="C55" s="102">
        <f>Credit!C55+'Broad money'!C55+'Market capitalisation'!C55+'Public debt'!C55/10</f>
        <v>2.7154847000000002</v>
      </c>
      <c r="D55" s="102">
        <f>Credit!D55+'Broad money'!D55+'Market capitalisation'!D55+'Public debt'!D55/10</f>
        <v>2.5544948999999999</v>
      </c>
      <c r="E55" s="102">
        <f>Credit!E55+'Broad money'!E55+'Market capitalisation'!E55+'Public debt'!E55/10</f>
        <v>3.8049516999999997</v>
      </c>
      <c r="F55" s="102">
        <f>Credit!F55+'Broad money'!F55+'Market capitalisation'!F55+'Public debt'!F55/10</f>
        <v>3.8794079999999997</v>
      </c>
      <c r="G55" s="102">
        <f>Credit!G55+'Broad money'!G55+'Market capitalisation'!G55+'Public debt'!G55/10</f>
        <v>3.0465844</v>
      </c>
      <c r="H55" s="102">
        <f>Credit!H55+'Broad money'!H55+'Market capitalisation'!H55+'Public debt'!H55/10</f>
        <v>2.8760654789453506</v>
      </c>
    </row>
    <row r="56" spans="1:8" x14ac:dyDescent="0.25">
      <c r="A56" s="75">
        <v>2004</v>
      </c>
      <c r="B56" s="102">
        <f>Credit!B56+'Broad money'!B56+'Market capitalisation'!B56+'Public debt'!B56/10</f>
        <v>2.2392590999999999</v>
      </c>
      <c r="C56" s="102">
        <f>Credit!C56+'Broad money'!C56+'Market capitalisation'!C56+'Public debt'!C56/10</f>
        <v>2.8216712999999998</v>
      </c>
      <c r="D56" s="102">
        <f>Credit!D56+'Broad money'!D56+'Market capitalisation'!D56+'Public debt'!D56/10</f>
        <v>2.4965622999999999</v>
      </c>
      <c r="E56" s="102">
        <f>Credit!E56+'Broad money'!E56+'Market capitalisation'!E56+'Public debt'!E56/10</f>
        <v>3.9152163</v>
      </c>
      <c r="F56" s="102">
        <f>Credit!F56+'Broad money'!F56+'Market capitalisation'!F56+'Public debt'!F56/10</f>
        <v>3.8921247000000001</v>
      </c>
      <c r="G56" s="102">
        <f>Credit!G56+'Broad money'!G56+'Market capitalisation'!G56+'Public debt'!G56/10</f>
        <v>3.2438590999999999</v>
      </c>
      <c r="H56" s="102">
        <f>Credit!H56+'Broad money'!H56+'Market capitalisation'!H56+'Public debt'!H56/10</f>
        <v>2.9422678482779596</v>
      </c>
    </row>
    <row r="57" spans="1:8" x14ac:dyDescent="0.25">
      <c r="A57" s="75">
        <v>2005</v>
      </c>
      <c r="B57" s="102">
        <f>Credit!B57+'Broad money'!B57+'Market capitalisation'!B57+'Public debt'!B57/10</f>
        <v>2.3190824999999999</v>
      </c>
      <c r="C57" s="102">
        <f>Credit!C57+'Broad money'!C57+'Market capitalisation'!C57+'Public debt'!C57/10</f>
        <v>2.926965</v>
      </c>
      <c r="D57" s="102">
        <f>Credit!D57+'Broad money'!D57+'Market capitalisation'!D57+'Public debt'!D57/10</f>
        <v>2.4971428999999996</v>
      </c>
      <c r="E57" s="102">
        <f>Credit!E57+'Broad money'!E57+'Market capitalisation'!E57+'Public debt'!E57/10</f>
        <v>4.1792857000000003</v>
      </c>
      <c r="F57" s="102">
        <f>Credit!F57+'Broad money'!F57+'Market capitalisation'!F57+'Public debt'!F57/10</f>
        <v>4.0651303999999993</v>
      </c>
      <c r="G57" s="102">
        <f>Credit!G57+'Broad money'!G57+'Market capitalisation'!G57+'Public debt'!G57/10</f>
        <v>3.3833954999999998</v>
      </c>
      <c r="H57" s="102">
        <f>Credit!H57+'Broad money'!H57+'Market capitalisation'!H57+'Public debt'!H57/10</f>
        <v>3.0596968438722527</v>
      </c>
    </row>
    <row r="58" spans="1:8" x14ac:dyDescent="0.25">
      <c r="A58" s="75">
        <v>2006</v>
      </c>
      <c r="B58" s="102">
        <f>Credit!B58+'Broad money'!B58+'Market capitalisation'!B58+'Public debt'!B58/10</f>
        <v>2.5154045000000003</v>
      </c>
      <c r="C58" s="102">
        <f>Credit!C58+'Broad money'!C58+'Market capitalisation'!C58+'Public debt'!C58/10</f>
        <v>3.2035484000000003</v>
      </c>
      <c r="D58" s="102">
        <f>Credit!D58+'Broad money'!D58+'Market capitalisation'!D58+'Public debt'!D58/10</f>
        <v>2.5940622000000002</v>
      </c>
      <c r="E58" s="102">
        <f>Credit!E58+'Broad money'!E58+'Market capitalisation'!E58+'Public debt'!E58/10</f>
        <v>4.5707529999999998</v>
      </c>
      <c r="F58" s="102">
        <f>Credit!F58+'Broad money'!F58+'Market capitalisation'!F58+'Public debt'!F58/10</f>
        <v>4.3597440000000001</v>
      </c>
      <c r="G58" s="102">
        <f>Credit!G58+'Broad money'!G58+'Market capitalisation'!G58+'Public debt'!G58/10</f>
        <v>3.8808861999999995</v>
      </c>
      <c r="H58" s="102">
        <f>Credit!H58+'Broad money'!H58+'Market capitalisation'!H58+'Public debt'!H58/10</f>
        <v>3.3171899141391723</v>
      </c>
    </row>
    <row r="59" spans="1:8" x14ac:dyDescent="0.25">
      <c r="A59" s="75">
        <v>2007</v>
      </c>
      <c r="B59" s="102">
        <f>Credit!B59+'Broad money'!B59+'Market capitalisation'!B59+'Public debt'!B59/10</f>
        <v>2.5765522000000005</v>
      </c>
      <c r="C59" s="102">
        <f>Credit!C59+'Broad money'!C59+'Market capitalisation'!C59+'Public debt'!C59/10</f>
        <v>3.3313907999999999</v>
      </c>
      <c r="D59" s="102">
        <f>Credit!D59+'Broad money'!D59+'Market capitalisation'!D59+'Public debt'!D59/10</f>
        <v>2.6793777999999997</v>
      </c>
      <c r="E59" s="102">
        <f>Credit!E59+'Broad money'!E59+'Market capitalisation'!E59+'Public debt'!E59/10</f>
        <v>4.4633399999999996</v>
      </c>
      <c r="F59" s="102">
        <f>Credit!F59+'Broad money'!F59+'Market capitalisation'!F59+'Public debt'!F59/10</f>
        <v>4.4336849999999997</v>
      </c>
      <c r="G59" s="102">
        <f>Credit!G59+'Broad money'!G59+'Market capitalisation'!G59+'Public debt'!G59/10</f>
        <v>4.2495224999999994</v>
      </c>
      <c r="H59" s="102">
        <f>Credit!H59+'Broad money'!H59+'Market capitalisation'!H59+'Public debt'!H59/10</f>
        <v>3.387967981757801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pane xSplit="1" ySplit="1" topLeftCell="B22" activePane="bottomRight" state="frozen"/>
      <selection pane="topRight" activeCell="B1" sqref="B1"/>
      <selection pane="bottomLeft" activeCell="A2" sqref="A2"/>
      <selection pane="bottomRight" activeCell="B2" sqref="B2:H59"/>
    </sheetView>
  </sheetViews>
  <sheetFormatPr baseColWidth="10" defaultRowHeight="15" x14ac:dyDescent="0.25"/>
  <cols>
    <col min="1" max="1" width="13" customWidth="1"/>
    <col min="2" max="2" width="13.5703125" customWidth="1"/>
    <col min="3" max="3" width="13.28515625" customWidth="1"/>
    <col min="4" max="4" width="13.140625" customWidth="1"/>
    <col min="5" max="6" width="13.5703125" customWidth="1"/>
    <col min="7" max="7" width="13.7109375" customWidth="1"/>
    <col min="8" max="8" width="13.85546875" customWidth="1"/>
  </cols>
  <sheetData>
    <row r="1" spans="1:8" ht="20.25" customHeight="1" x14ac:dyDescent="0.25">
      <c r="A1" s="74" t="s">
        <v>133</v>
      </c>
      <c r="B1" s="74" t="s">
        <v>126</v>
      </c>
      <c r="C1" s="74" t="s">
        <v>127</v>
      </c>
      <c r="D1" s="74" t="s">
        <v>125</v>
      </c>
      <c r="E1" s="74" t="s">
        <v>128</v>
      </c>
      <c r="F1" s="10" t="s">
        <v>129</v>
      </c>
      <c r="G1" s="10" t="s">
        <v>130</v>
      </c>
      <c r="H1" s="10" t="s">
        <v>131</v>
      </c>
    </row>
    <row r="2" spans="1:8" x14ac:dyDescent="0.25">
      <c r="A2" s="75">
        <v>1950</v>
      </c>
      <c r="B2" s="7"/>
      <c r="C2" s="102">
        <f>'Corrected VA'!C3/'Financial output'!C2</f>
        <v>2.8568581182287736E-2</v>
      </c>
      <c r="D2" s="102"/>
      <c r="E2" s="102">
        <f>'Corrected VA'!F3/'Financial output'!E2</f>
        <v>1.0982429220918745E-2</v>
      </c>
      <c r="F2" s="102"/>
      <c r="G2" s="102"/>
      <c r="H2" s="102"/>
    </row>
    <row r="3" spans="1:8" x14ac:dyDescent="0.25">
      <c r="A3" s="75">
        <v>1951</v>
      </c>
      <c r="B3" s="7"/>
      <c r="C3" s="102">
        <f>'Corrected VA'!C4/'Financial output'!C3</f>
        <v>3.0204769851854697E-2</v>
      </c>
      <c r="D3" s="102">
        <f>'Corrected VA'!D4/'Financial output'!D3</f>
        <v>2.237410258173185E-2</v>
      </c>
      <c r="E3" s="102">
        <f>'Corrected VA'!F4/'Financial output'!E3</f>
        <v>1.1651291472176714E-2</v>
      </c>
      <c r="F3" s="102"/>
      <c r="G3" s="102"/>
      <c r="H3" s="102">
        <f>'Corrected VA'!I4/'Financial output'!H3</f>
        <v>1.8327572839671544E-2</v>
      </c>
    </row>
    <row r="4" spans="1:8" x14ac:dyDescent="0.25">
      <c r="A4" s="75">
        <v>1952</v>
      </c>
      <c r="B4" s="7"/>
      <c r="C4" s="102">
        <f>'Corrected VA'!C5/'Financial output'!C4</f>
        <v>2.8744762803400856E-2</v>
      </c>
      <c r="D4" s="102">
        <f>'Corrected VA'!D5/'Financial output'!D4</f>
        <v>2.1838772581152899E-2</v>
      </c>
      <c r="E4" s="102">
        <f>'Corrected VA'!F5/'Financial output'!E4</f>
        <v>1.215717224551123E-2</v>
      </c>
      <c r="F4" s="102"/>
      <c r="G4" s="102"/>
      <c r="H4" s="102">
        <f>'Corrected VA'!I5/'Financial output'!H4</f>
        <v>1.8640288951769269E-2</v>
      </c>
    </row>
    <row r="5" spans="1:8" x14ac:dyDescent="0.25">
      <c r="A5" s="75">
        <v>1953</v>
      </c>
      <c r="B5" s="7"/>
      <c r="C5" s="102">
        <f>'Corrected VA'!C6/'Financial output'!C5</f>
        <v>3.1641000329093276E-2</v>
      </c>
      <c r="D5" s="102">
        <f>'Corrected VA'!D6/'Financial output'!D5</f>
        <v>1.9914845056019159E-2</v>
      </c>
      <c r="E5" s="102">
        <f>'Corrected VA'!F6/'Financial output'!E5</f>
        <v>1.2333841474640802E-2</v>
      </c>
      <c r="F5" s="102"/>
      <c r="G5" s="102"/>
      <c r="H5" s="102">
        <f>'Corrected VA'!I6/'Financial output'!H5</f>
        <v>1.8456921240523821E-2</v>
      </c>
    </row>
    <row r="6" spans="1:8" x14ac:dyDescent="0.25">
      <c r="A6" s="75">
        <v>1954</v>
      </c>
      <c r="B6" s="7"/>
      <c r="C6" s="102">
        <f>'Corrected VA'!C7/'Financial output'!C6</f>
        <v>2.6492761831489121E-2</v>
      </c>
      <c r="D6" s="102">
        <f>'Corrected VA'!D7/'Financial output'!D6</f>
        <v>1.7085668983772881E-2</v>
      </c>
      <c r="E6" s="102">
        <f>'Corrected VA'!F7/'Financial output'!E6</f>
        <v>1.2504650716317452E-2</v>
      </c>
      <c r="F6" s="102"/>
      <c r="G6" s="102"/>
      <c r="H6" s="102">
        <f>'Corrected VA'!I7/'Financial output'!H6</f>
        <v>1.6993250202760924E-2</v>
      </c>
    </row>
    <row r="7" spans="1:8" x14ac:dyDescent="0.25">
      <c r="A7" s="75">
        <v>1955</v>
      </c>
      <c r="B7" s="7"/>
      <c r="C7" s="102">
        <f>'Corrected VA'!C8/'Financial output'!C7</f>
        <v>2.538321336544342E-2</v>
      </c>
      <c r="D7" s="102">
        <f>'Corrected VA'!D8/'Financial output'!D7</f>
        <v>1.6991449293039498E-2</v>
      </c>
      <c r="E7" s="102">
        <f>'Corrected VA'!F8/'Financial output'!E7</f>
        <v>1.3272606402721213E-2</v>
      </c>
      <c r="F7" s="102"/>
      <c r="G7" s="102"/>
      <c r="H7" s="102">
        <f>'Corrected VA'!I8/'Financial output'!H7</f>
        <v>1.7287658647982415E-2</v>
      </c>
    </row>
    <row r="8" spans="1:8" x14ac:dyDescent="0.25">
      <c r="A8" s="75">
        <v>1956</v>
      </c>
      <c r="B8" s="7"/>
      <c r="C8" s="102">
        <f>'Corrected VA'!C9/'Financial output'!C8</f>
        <v>2.3220514043127725E-2</v>
      </c>
      <c r="D8" s="102">
        <f>'Corrected VA'!D9/'Financial output'!D8</f>
        <v>1.5845809318429657E-2</v>
      </c>
      <c r="E8" s="102">
        <f>'Corrected VA'!F9/'Financial output'!E8</f>
        <v>1.384254657684735E-2</v>
      </c>
      <c r="F8" s="102"/>
      <c r="G8" s="102"/>
      <c r="H8" s="102">
        <f>'Corrected VA'!I9/'Financial output'!H8</f>
        <v>1.7071691121808844E-2</v>
      </c>
    </row>
    <row r="9" spans="1:8" x14ac:dyDescent="0.25">
      <c r="A9" s="75">
        <v>1957</v>
      </c>
      <c r="B9" s="7"/>
      <c r="C9" s="102">
        <f>'Corrected VA'!C10/'Financial output'!C9</f>
        <v>2.6365601440476453E-2</v>
      </c>
      <c r="D9" s="102">
        <f>'Corrected VA'!D10/'Financial output'!D9</f>
        <v>1.6381076523418654E-2</v>
      </c>
      <c r="E9" s="102">
        <f>'Corrected VA'!F10/'Financial output'!E9</f>
        <v>1.4501317361920821E-2</v>
      </c>
      <c r="F9" s="102"/>
      <c r="G9" s="102"/>
      <c r="H9" s="102">
        <f>'Corrected VA'!I10/'Financial output'!H9</f>
        <v>1.7906040365738736E-2</v>
      </c>
    </row>
    <row r="10" spans="1:8" x14ac:dyDescent="0.25">
      <c r="A10" s="75">
        <v>1958</v>
      </c>
      <c r="B10" s="7"/>
      <c r="C10" s="102">
        <f>'Corrected VA'!C11/'Financial output'!C10</f>
        <v>2.9395952664794375E-2</v>
      </c>
      <c r="D10" s="102">
        <f>'Corrected VA'!D11/'Financial output'!D10</f>
        <v>1.4792759698304049E-2</v>
      </c>
      <c r="E10" s="102">
        <f>'Corrected VA'!F11/'Financial output'!E10</f>
        <v>1.3874250590208257E-2</v>
      </c>
      <c r="F10" s="102"/>
      <c r="G10" s="102"/>
      <c r="H10" s="102">
        <f>'Corrected VA'!I11/'Financial output'!H10</f>
        <v>1.7155026718089234E-2</v>
      </c>
    </row>
    <row r="11" spans="1:8" x14ac:dyDescent="0.25">
      <c r="A11" s="75">
        <v>1959</v>
      </c>
      <c r="B11" s="7"/>
      <c r="C11" s="102">
        <f>'Corrected VA'!C12/'Financial output'!C11</f>
        <v>2.4126787612432109E-2</v>
      </c>
      <c r="D11" s="102">
        <f>'Corrected VA'!D12/'Financial output'!D11</f>
        <v>1.2937695329037881E-2</v>
      </c>
      <c r="E11" s="102">
        <f>'Corrected VA'!F12/'Financial output'!E11</f>
        <v>1.2705584857374821E-2</v>
      </c>
      <c r="F11" s="102"/>
      <c r="G11" s="102"/>
      <c r="H11" s="102">
        <f>'Corrected VA'!I12/'Financial output'!H11</f>
        <v>1.5055865634536534E-2</v>
      </c>
    </row>
    <row r="12" spans="1:8" x14ac:dyDescent="0.25">
      <c r="A12" s="75">
        <v>1960</v>
      </c>
      <c r="B12" s="7"/>
      <c r="C12" s="102">
        <f>'Corrected VA'!C13/'Financial output'!C12</f>
        <v>2.2448166486379352E-2</v>
      </c>
      <c r="D12" s="102">
        <f>'Corrected VA'!D13/'Financial output'!D12</f>
        <v>1.3203959103863263E-2</v>
      </c>
      <c r="E12" s="102">
        <f>'Corrected VA'!F13/'Financial output'!E12</f>
        <v>1.2377161041948453E-2</v>
      </c>
      <c r="F12" s="102"/>
      <c r="G12" s="102"/>
      <c r="H12" s="102">
        <f>'Corrected VA'!I13/'Financial output'!H12</f>
        <v>1.4757128283814187E-2</v>
      </c>
    </row>
    <row r="13" spans="1:8" x14ac:dyDescent="0.25">
      <c r="A13" s="75">
        <v>1961</v>
      </c>
      <c r="B13" s="7"/>
      <c r="C13" s="102">
        <f>'Corrected VA'!C14/'Financial output'!C13</f>
        <v>2.0704126580701875E-2</v>
      </c>
      <c r="D13" s="102">
        <f>'Corrected VA'!D14/'Financial output'!D13</f>
        <v>1.394082497319115E-2</v>
      </c>
      <c r="E13" s="102">
        <f>'Corrected VA'!F14/'Financial output'!E13</f>
        <v>1.3502495487385887E-2</v>
      </c>
      <c r="F13" s="102">
        <f>'Corrected VA'!G14/'Financial output'!F13</f>
        <v>2.4038321810916679E-2</v>
      </c>
      <c r="G13" s="102"/>
      <c r="H13" s="102">
        <f>'Corrected VA'!I14/'Financial output'!H13</f>
        <v>1.5811129234860718E-2</v>
      </c>
    </row>
    <row r="14" spans="1:8" x14ac:dyDescent="0.25">
      <c r="A14" s="75">
        <v>1962</v>
      </c>
      <c r="B14" s="7"/>
      <c r="C14" s="102">
        <f>'Corrected VA'!C15/'Financial output'!C14</f>
        <v>1.8702079475044035E-2</v>
      </c>
      <c r="D14" s="102">
        <f>'Corrected VA'!D15/'Financial output'!D14</f>
        <v>1.5590874234158641E-2</v>
      </c>
      <c r="E14" s="102">
        <f>'Corrected VA'!F15/'Financial output'!E14</f>
        <v>1.4085179937102158E-2</v>
      </c>
      <c r="F14" s="102">
        <f>'Corrected VA'!G15/'Financial output'!F14</f>
        <v>2.347463200477503E-2</v>
      </c>
      <c r="G14" s="102"/>
      <c r="H14" s="102">
        <f>'Corrected VA'!I15/'Financial output'!H14</f>
        <v>1.6644014143758833E-2</v>
      </c>
    </row>
    <row r="15" spans="1:8" x14ac:dyDescent="0.25">
      <c r="A15" s="75">
        <v>1963</v>
      </c>
      <c r="B15" s="7"/>
      <c r="C15" s="102">
        <f>'Corrected VA'!C16/'Financial output'!C15</f>
        <v>1.9554665017002232E-2</v>
      </c>
      <c r="D15" s="102">
        <f>'Corrected VA'!D16/'Financial output'!D15</f>
        <v>1.5592003358667346E-2</v>
      </c>
      <c r="E15" s="102">
        <f>'Corrected VA'!F16/'Financial output'!E15</f>
        <v>1.3867720099641604E-2</v>
      </c>
      <c r="F15" s="102">
        <f>'Corrected VA'!G16/'Financial output'!F15</f>
        <v>2.2813158337254592E-2</v>
      </c>
      <c r="G15" s="102"/>
      <c r="H15" s="102">
        <f>'Corrected VA'!I16/'Financial output'!H15</f>
        <v>1.6666841711136138E-2</v>
      </c>
    </row>
    <row r="16" spans="1:8" x14ac:dyDescent="0.25">
      <c r="A16" s="75">
        <v>1964</v>
      </c>
      <c r="B16" s="7"/>
      <c r="C16" s="102">
        <f>'Corrected VA'!C17/'Financial output'!C16</f>
        <v>2.0126046302130246E-2</v>
      </c>
      <c r="D16" s="102">
        <f>'Corrected VA'!D17/'Financial output'!D16</f>
        <v>1.5575542919983721E-2</v>
      </c>
      <c r="E16" s="102">
        <f>'Corrected VA'!F17/'Financial output'!E16</f>
        <v>1.4076432532194901E-2</v>
      </c>
      <c r="F16" s="102">
        <f>'Corrected VA'!G17/'Financial output'!F16</f>
        <v>2.2327334274243171E-2</v>
      </c>
      <c r="G16" s="102"/>
      <c r="H16" s="102">
        <f>'Corrected VA'!I17/'Financial output'!H16</f>
        <v>1.6840720928830225E-2</v>
      </c>
    </row>
    <row r="17" spans="1:9" x14ac:dyDescent="0.25">
      <c r="A17" s="75">
        <v>1965</v>
      </c>
      <c r="B17" s="7"/>
      <c r="C17" s="102">
        <f>'Corrected VA'!C18/'Financial output'!C17</f>
        <v>2.0769589961896047E-2</v>
      </c>
      <c r="D17" s="102">
        <f>'Corrected VA'!D18/'Financial output'!D17</f>
        <v>1.6332992142509984E-2</v>
      </c>
      <c r="E17" s="102">
        <f>'Corrected VA'!F18/'Financial output'!E17</f>
        <v>1.3810587394464259E-2</v>
      </c>
      <c r="F17" s="102">
        <f>'Corrected VA'!G18/'Financial output'!F17</f>
        <v>2.298195752375648E-2</v>
      </c>
      <c r="G17" s="102"/>
      <c r="H17" s="102">
        <f>'Corrected VA'!I18/'Financial output'!H17</f>
        <v>1.7273494187808165E-2</v>
      </c>
    </row>
    <row r="18" spans="1:9" x14ac:dyDescent="0.25">
      <c r="A18" s="75">
        <v>1966</v>
      </c>
      <c r="B18" s="7"/>
      <c r="C18" s="102">
        <f>'Corrected VA'!C19/'Financial output'!C18</f>
        <v>2.0526855917010096E-2</v>
      </c>
      <c r="D18" s="102">
        <f>'Corrected VA'!D19/'Financial output'!D18</f>
        <v>1.7848292269837425E-2</v>
      </c>
      <c r="E18" s="102">
        <f>'Corrected VA'!F19/'Financial output'!E18</f>
        <v>1.3587225497571916E-2</v>
      </c>
      <c r="F18" s="102">
        <f>'Corrected VA'!G19/'Financial output'!F18</f>
        <v>2.7280151389173307E-2</v>
      </c>
      <c r="G18" s="102"/>
      <c r="H18" s="102">
        <f>'Corrected VA'!I19/'Financial output'!H18</f>
        <v>1.8316607269315287E-2</v>
      </c>
    </row>
    <row r="19" spans="1:9" x14ac:dyDescent="0.25">
      <c r="A19" s="75">
        <v>1967</v>
      </c>
      <c r="B19" s="7"/>
      <c r="C19" s="102">
        <f>'Corrected VA'!C20/'Financial output'!C19</f>
        <v>2.0006866705209691E-2</v>
      </c>
      <c r="D19" s="102">
        <f>'Corrected VA'!D20/'Financial output'!D19</f>
        <v>1.6806086373114201E-2</v>
      </c>
      <c r="E19" s="102">
        <f>'Corrected VA'!F20/'Financial output'!E19</f>
        <v>1.2505700383475305E-2</v>
      </c>
      <c r="F19" s="102">
        <f>'Corrected VA'!G20/'Financial output'!F19</f>
        <v>2.6557169064069814E-2</v>
      </c>
      <c r="G19" s="102"/>
      <c r="H19" s="102">
        <f>'Corrected VA'!I20/'Financial output'!H19</f>
        <v>1.7537972752257928E-2</v>
      </c>
    </row>
    <row r="20" spans="1:9" x14ac:dyDescent="0.25">
      <c r="A20" s="75">
        <v>1968</v>
      </c>
      <c r="B20" s="7"/>
      <c r="C20" s="102">
        <f>'Corrected VA'!C21/'Financial output'!C20</f>
        <v>2.098545843072008E-2</v>
      </c>
      <c r="D20" s="102">
        <f>'Corrected VA'!D21/'Financial output'!D20</f>
        <v>1.6177737101385106E-2</v>
      </c>
      <c r="E20" s="102">
        <f>'Corrected VA'!F21/'Financial output'!E20</f>
        <v>1.2443090258065646E-2</v>
      </c>
      <c r="F20" s="102">
        <f>'Corrected VA'!G21/'Financial output'!F20</f>
        <v>2.5815610994587856E-2</v>
      </c>
      <c r="G20" s="102"/>
      <c r="H20" s="102">
        <f>'Corrected VA'!I21/'Financial output'!H20</f>
        <v>1.7600728679972411E-2</v>
      </c>
    </row>
    <row r="21" spans="1:9" x14ac:dyDescent="0.25">
      <c r="A21" s="75">
        <v>1969</v>
      </c>
      <c r="B21" s="7"/>
      <c r="C21" s="102">
        <f>'Corrected VA'!C22/'Financial output'!C21</f>
        <v>2.376532071409897E-2</v>
      </c>
      <c r="D21" s="102">
        <f>'Corrected VA'!D22/'Financial output'!D21</f>
        <v>1.6645362314394455E-2</v>
      </c>
      <c r="E21" s="102">
        <f>'Corrected VA'!F22/'Financial output'!E21</f>
        <v>1.2257844240241577E-2</v>
      </c>
      <c r="F21" s="102">
        <f>'Corrected VA'!G22/'Financial output'!F21</f>
        <v>2.3319618758550327E-2</v>
      </c>
      <c r="G21" s="102"/>
      <c r="H21" s="102">
        <f>'Corrected VA'!I22/'Financial output'!H21</f>
        <v>1.8351527823727013E-2</v>
      </c>
    </row>
    <row r="22" spans="1:9" x14ac:dyDescent="0.25">
      <c r="A22" s="75">
        <v>1970</v>
      </c>
      <c r="B22" s="102">
        <f>'Corrected VA'!B23/'Financial output'!B22</f>
        <v>2.9974648342382313E-2</v>
      </c>
      <c r="C22" s="102">
        <f>'Corrected VA'!C23/'Financial output'!C22</f>
        <v>2.3664857815263618E-2</v>
      </c>
      <c r="D22" s="102">
        <f>'Corrected VA'!D23/'Financial output'!D22</f>
        <v>1.9131931691427753E-2</v>
      </c>
      <c r="E22" s="102">
        <f>'Corrected VA'!F23/'Financial output'!E22</f>
        <v>1.1576486171429669E-2</v>
      </c>
      <c r="F22" s="102">
        <f>'Corrected VA'!G23/'Financial output'!F22</f>
        <v>2.7081217757996479E-2</v>
      </c>
      <c r="G22" s="102">
        <f>'Corrected VA'!H23/'Financial output'!G22</f>
        <v>1.6434730949239758E-2</v>
      </c>
      <c r="H22" s="102">
        <f>'Corrected VA'!I23/'Financial output'!H22</f>
        <v>2.1595650881006734E-2</v>
      </c>
      <c r="I22" s="9"/>
    </row>
    <row r="23" spans="1:9" x14ac:dyDescent="0.25">
      <c r="A23" s="75">
        <v>1971</v>
      </c>
      <c r="B23" s="102">
        <f>'Corrected VA'!B24/'Financial output'!B23</f>
        <v>2.9905520607885559E-2</v>
      </c>
      <c r="C23" s="102">
        <f>'Corrected VA'!C24/'Financial output'!C23</f>
        <v>2.4886662074944565E-2</v>
      </c>
      <c r="D23" s="102">
        <f>'Corrected VA'!D24/'Financial output'!D23</f>
        <v>1.9523600869300856E-2</v>
      </c>
      <c r="E23" s="102">
        <f>'Corrected VA'!F24/'Financial output'!E23</f>
        <v>1.1749774991649533E-2</v>
      </c>
      <c r="F23" s="102">
        <f>'Corrected VA'!G24/'Financial output'!F23</f>
        <v>2.8867058081578811E-2</v>
      </c>
      <c r="G23" s="102">
        <f>'Corrected VA'!H24/'Financial output'!G23</f>
        <v>1.6554936328367322E-2</v>
      </c>
      <c r="H23" s="102">
        <f>'Corrected VA'!I24/'Financial output'!H23</f>
        <v>2.235684287035478E-2</v>
      </c>
    </row>
    <row r="24" spans="1:9" x14ac:dyDescent="0.25">
      <c r="A24" s="75">
        <v>1972</v>
      </c>
      <c r="B24" s="102">
        <f>'Corrected VA'!B25/'Financial output'!B24</f>
        <v>2.8949156159840665E-2</v>
      </c>
      <c r="C24" s="102">
        <f>'Corrected VA'!C25/'Financial output'!C24</f>
        <v>2.3962880302397391E-2</v>
      </c>
      <c r="D24" s="102">
        <f>'Corrected VA'!D25/'Financial output'!D24</f>
        <v>2.0264838713122117E-2</v>
      </c>
      <c r="E24" s="102">
        <f>'Corrected VA'!F25/'Financial output'!E24</f>
        <v>1.1127340766291106E-2</v>
      </c>
      <c r="F24" s="102">
        <f>'Corrected VA'!G25/'Financial output'!F24</f>
        <v>2.9952303481211074E-2</v>
      </c>
      <c r="G24" s="102">
        <f>'Corrected VA'!H25/'Financial output'!G24</f>
        <v>1.6653593803740693E-2</v>
      </c>
      <c r="H24" s="102">
        <f>'Corrected VA'!I25/'Financial output'!H24</f>
        <v>2.1889482260573676E-2</v>
      </c>
    </row>
    <row r="25" spans="1:9" x14ac:dyDescent="0.25">
      <c r="A25" s="75">
        <v>1973</v>
      </c>
      <c r="B25" s="102">
        <f>'Corrected VA'!B26/'Financial output'!B25</f>
        <v>2.822080868904735E-2</v>
      </c>
      <c r="C25" s="102">
        <f>'Corrected VA'!C26/'Financial output'!C25</f>
        <v>2.6694506805072474E-2</v>
      </c>
      <c r="D25" s="102">
        <f>'Corrected VA'!D26/'Financial output'!D25</f>
        <v>2.1852116477581215E-2</v>
      </c>
      <c r="E25" s="102">
        <f>'Corrected VA'!F26/'Financial output'!E25</f>
        <v>1.1221128857856616E-2</v>
      </c>
      <c r="F25" s="102">
        <f>'Corrected VA'!G26/'Financial output'!F25</f>
        <v>3.0641393980519988E-2</v>
      </c>
      <c r="G25" s="102">
        <f>'Corrected VA'!H26/'Financial output'!G25</f>
        <v>1.8429537903586458E-2</v>
      </c>
      <c r="H25" s="102">
        <f>'Corrected VA'!I26/'Financial output'!H25</f>
        <v>2.3503538380552767E-2</v>
      </c>
    </row>
    <row r="26" spans="1:9" x14ac:dyDescent="0.25">
      <c r="A26" s="75">
        <v>1974</v>
      </c>
      <c r="B26" s="102">
        <f>'Corrected VA'!B27/'Financial output'!B26</f>
        <v>3.0713853662576361E-2</v>
      </c>
      <c r="C26" s="102">
        <f>'Corrected VA'!C27/'Financial output'!C26</f>
        <v>3.2636153267193116E-2</v>
      </c>
      <c r="D26" s="102">
        <f>'Corrected VA'!D27/'Financial output'!D26</f>
        <v>2.4506779278182581E-2</v>
      </c>
      <c r="E26" s="102">
        <f>'Corrected VA'!F27/'Financial output'!E26</f>
        <v>1.2145130123621992E-2</v>
      </c>
      <c r="F26" s="102">
        <f>'Corrected VA'!G27/'Financial output'!F26</f>
        <v>3.0715873452088416E-2</v>
      </c>
      <c r="G26" s="102">
        <f>'Corrected VA'!H27/'Financial output'!G26</f>
        <v>1.993874160750627E-2</v>
      </c>
      <c r="H26" s="102">
        <f>'Corrected VA'!I27/'Financial output'!H26</f>
        <v>2.5979247295376439E-2</v>
      </c>
    </row>
    <row r="27" spans="1:9" x14ac:dyDescent="0.25">
      <c r="A27" s="75">
        <v>1975</v>
      </c>
      <c r="B27" s="102">
        <f>'Corrected VA'!B28/'Financial output'!B27</f>
        <v>3.9327239074601582E-2</v>
      </c>
      <c r="C27" s="102">
        <f>'Corrected VA'!C28/'Financial output'!C27</f>
        <v>2.8536707428532808E-2</v>
      </c>
      <c r="D27" s="102">
        <f>'Corrected VA'!D28/'Financial output'!D27</f>
        <v>2.5004178461608437E-2</v>
      </c>
      <c r="E27" s="102">
        <f>'Corrected VA'!F28/'Financial output'!E27</f>
        <v>1.5327879503031145E-2</v>
      </c>
      <c r="F27" s="102">
        <f>'Corrected VA'!G28/'Financial output'!F27</f>
        <v>3.1621180516122706E-2</v>
      </c>
      <c r="G27" s="102">
        <f>'Corrected VA'!H28/'Financial output'!G27</f>
        <v>2.2068665353489041E-2</v>
      </c>
      <c r="H27" s="102">
        <f>'Corrected VA'!I28/'Financial output'!H27</f>
        <v>2.667567496126691E-2</v>
      </c>
    </row>
    <row r="28" spans="1:9" x14ac:dyDescent="0.25">
      <c r="A28" s="75">
        <v>1976</v>
      </c>
      <c r="B28" s="102">
        <f>'Corrected VA'!B29/'Financial output'!B28</f>
        <v>3.9807532571768556E-2</v>
      </c>
      <c r="C28" s="102">
        <f>'Corrected VA'!C29/'Financial output'!C28</f>
        <v>2.9594099607747965E-2</v>
      </c>
      <c r="D28" s="102">
        <f>'Corrected VA'!D29/'Financial output'!D28</f>
        <v>2.4891905493196094E-2</v>
      </c>
      <c r="E28" s="102">
        <f>'Corrected VA'!F29/'Financial output'!E28</f>
        <v>1.3610840341091777E-2</v>
      </c>
      <c r="F28" s="102">
        <f>'Corrected VA'!G29/'Financial output'!F28</f>
        <v>3.0767836036900961E-2</v>
      </c>
      <c r="G28" s="102">
        <f>'Corrected VA'!H29/'Financial output'!G28</f>
        <v>2.3423029043378157E-2</v>
      </c>
      <c r="H28" s="102">
        <f>'Corrected VA'!I29/'Financial output'!H28</f>
        <v>2.6284212264289588E-2</v>
      </c>
    </row>
    <row r="29" spans="1:9" x14ac:dyDescent="0.25">
      <c r="A29" s="75">
        <v>1977</v>
      </c>
      <c r="B29" s="102">
        <f>'Corrected VA'!B30/'Financial output'!B29</f>
        <v>4.3467116999276814E-2</v>
      </c>
      <c r="C29" s="102">
        <f>'Corrected VA'!C30/'Financial output'!C29</f>
        <v>2.6924462586922038E-2</v>
      </c>
      <c r="D29" s="102">
        <f>'Corrected VA'!D30/'Financial output'!D29</f>
        <v>2.4727597466822546E-2</v>
      </c>
      <c r="E29" s="102">
        <f>'Corrected VA'!F30/'Financial output'!E29</f>
        <v>1.5840620469944326E-2</v>
      </c>
      <c r="F29" s="102">
        <f>'Corrected VA'!G30/'Financial output'!F29</f>
        <v>2.9949754064648153E-2</v>
      </c>
      <c r="G29" s="102">
        <f>'Corrected VA'!H30/'Financial output'!G29</f>
        <v>2.7813662460208007E-2</v>
      </c>
      <c r="H29" s="102">
        <f>'Corrected VA'!I30/'Financial output'!H29</f>
        <v>2.5897242730672732E-2</v>
      </c>
    </row>
    <row r="30" spans="1:9" x14ac:dyDescent="0.25">
      <c r="A30" s="75">
        <v>1978</v>
      </c>
      <c r="B30" s="102">
        <f>'Corrected VA'!B31/'Financial output'!B30</f>
        <v>5.01123882399611E-2</v>
      </c>
      <c r="C30" s="102">
        <f>'Corrected VA'!C31/'Financial output'!C30</f>
        <v>2.7302882857171716E-2</v>
      </c>
      <c r="D30" s="102">
        <f>'Corrected VA'!D31/'Financial output'!D30</f>
        <v>2.4384061765055129E-2</v>
      </c>
      <c r="E30" s="102">
        <f>'Corrected VA'!F31/'Financial output'!E30</f>
        <v>1.6142469344124537E-2</v>
      </c>
      <c r="F30" s="102">
        <f>'Corrected VA'!G31/'Financial output'!F30</f>
        <v>3.0268552918294712E-2</v>
      </c>
      <c r="G30" s="102">
        <f>'Corrected VA'!H31/'Financial output'!G30</f>
        <v>2.7944742376192013E-2</v>
      </c>
      <c r="H30" s="102">
        <f>'Corrected VA'!I31/'Financial output'!H30</f>
        <v>2.5133957554919838E-2</v>
      </c>
    </row>
    <row r="31" spans="1:9" x14ac:dyDescent="0.25">
      <c r="A31" s="75">
        <v>1979</v>
      </c>
      <c r="B31" s="102">
        <f>'Corrected VA'!B32/'Financial output'!B31</f>
        <v>4.8368225946821379E-2</v>
      </c>
      <c r="C31" s="102">
        <f>'Corrected VA'!C32/'Financial output'!C31</f>
        <v>2.6827033321491976E-2</v>
      </c>
      <c r="D31" s="102">
        <f>'Corrected VA'!D32/'Financial output'!D31</f>
        <v>2.4456431436328162E-2</v>
      </c>
      <c r="E31" s="102">
        <f>'Corrected VA'!F32/'Financial output'!E31</f>
        <v>1.7350783461249668E-2</v>
      </c>
      <c r="F31" s="102">
        <f>'Corrected VA'!G32/'Financial output'!F31</f>
        <v>2.982209978838574E-2</v>
      </c>
      <c r="G31" s="102">
        <f>'Corrected VA'!H32/'Financial output'!G31</f>
        <v>2.8164105531085223E-2</v>
      </c>
      <c r="H31" s="102">
        <f>'Corrected VA'!I32/'Financial output'!H31</f>
        <v>2.6752423571618833E-2</v>
      </c>
    </row>
    <row r="32" spans="1:9" x14ac:dyDescent="0.25">
      <c r="A32" s="75">
        <v>1980</v>
      </c>
      <c r="B32" s="102">
        <f>'Corrected VA'!B33/'Financial output'!B32</f>
        <v>4.5829903732861742E-2</v>
      </c>
      <c r="C32" s="102">
        <f>'Corrected VA'!C33/'Financial output'!C32</f>
        <v>2.829570947362095E-2</v>
      </c>
      <c r="D32" s="102">
        <f>'Corrected VA'!D33/'Financial output'!D32</f>
        <v>2.327258135562104E-2</v>
      </c>
      <c r="E32" s="102">
        <f>'Corrected VA'!F33/'Financial output'!E32</f>
        <v>1.9902760366845691E-2</v>
      </c>
      <c r="F32" s="102">
        <f>'Corrected VA'!G33/'Financial output'!F32</f>
        <v>2.9902968231966028E-2</v>
      </c>
      <c r="G32" s="102">
        <f>'Corrected VA'!H33/'Financial output'!G32</f>
        <v>3.0278608556996565E-2</v>
      </c>
      <c r="H32" s="102">
        <f>'Corrected VA'!I33/'Financial output'!H32</f>
        <v>2.7260416660138526E-2</v>
      </c>
    </row>
    <row r="33" spans="1:8" x14ac:dyDescent="0.25">
      <c r="A33" s="75">
        <v>1981</v>
      </c>
      <c r="B33" s="102">
        <f>'Corrected VA'!B34/'Financial output'!B33</f>
        <v>4.3746823810367624E-2</v>
      </c>
      <c r="C33" s="102">
        <f>'Corrected VA'!C34/'Financial output'!C33</f>
        <v>2.8428229925735741E-2</v>
      </c>
      <c r="D33" s="102">
        <f>'Corrected VA'!D34/'Financial output'!D33</f>
        <v>2.4406177368704735E-2</v>
      </c>
      <c r="E33" s="102">
        <f>'Corrected VA'!F34/'Financial output'!E33</f>
        <v>1.8817265482448296E-2</v>
      </c>
      <c r="F33" s="102">
        <f>'Corrected VA'!G34/'Financial output'!F33</f>
        <v>3.0145840214215597E-2</v>
      </c>
      <c r="G33" s="102">
        <f>'Corrected VA'!H34/'Financial output'!G33</f>
        <v>3.1257852436092783E-2</v>
      </c>
      <c r="H33" s="102">
        <f>'Corrected VA'!I34/'Financial output'!H33</f>
        <v>2.7393601931155909E-2</v>
      </c>
    </row>
    <row r="34" spans="1:8" x14ac:dyDescent="0.25">
      <c r="A34" s="75">
        <v>1982</v>
      </c>
      <c r="B34" s="102">
        <f>'Corrected VA'!B35/'Financial output'!B34</f>
        <v>4.4587985350284139E-2</v>
      </c>
      <c r="C34" s="102">
        <f>'Corrected VA'!C35/'Financial output'!C34</f>
        <v>2.9443730133889214E-2</v>
      </c>
      <c r="D34" s="102">
        <f>'Corrected VA'!D35/'Financial output'!D34</f>
        <v>2.6105087382773548E-2</v>
      </c>
      <c r="E34" s="102">
        <f>'Corrected VA'!F35/'Financial output'!E34</f>
        <v>1.9111725884713385E-2</v>
      </c>
      <c r="F34" s="102">
        <f>'Corrected VA'!G35/'Financial output'!F34</f>
        <v>2.7035829703379467E-2</v>
      </c>
      <c r="G34" s="102">
        <f>'Corrected VA'!H35/'Financial output'!G34</f>
        <v>3.2422707645262124E-2</v>
      </c>
      <c r="H34" s="102">
        <f>'Corrected VA'!I35/'Financial output'!H34</f>
        <v>2.8285897048006572E-2</v>
      </c>
    </row>
    <row r="35" spans="1:8" x14ac:dyDescent="0.25">
      <c r="A35" s="75">
        <v>1983</v>
      </c>
      <c r="B35" s="102">
        <f>'Corrected VA'!B36/'Financial output'!B35</f>
        <v>4.5767687574928023E-2</v>
      </c>
      <c r="C35" s="102">
        <f>'Corrected VA'!C36/'Financial output'!C35</f>
        <v>3.0830173274284538E-2</v>
      </c>
      <c r="D35" s="102">
        <f>'Corrected VA'!D36/'Financial output'!D35</f>
        <v>2.6755280113919699E-2</v>
      </c>
      <c r="E35" s="102">
        <f>'Corrected VA'!F36/'Financial output'!E35</f>
        <v>2.0833133223873125E-2</v>
      </c>
      <c r="F35" s="102">
        <f>'Corrected VA'!G36/'Financial output'!F35</f>
        <v>2.7215805206756642E-2</v>
      </c>
      <c r="G35" s="102">
        <f>'Corrected VA'!H36/'Financial output'!G35</f>
        <v>3.4572305479613701E-2</v>
      </c>
      <c r="H35" s="102">
        <f>'Corrected VA'!I36/'Financial output'!H35</f>
        <v>2.9447033834316284E-2</v>
      </c>
    </row>
    <row r="36" spans="1:8" x14ac:dyDescent="0.25">
      <c r="A36" s="75">
        <v>1984</v>
      </c>
      <c r="B36" s="102">
        <f>'Corrected VA'!B37/'Financial output'!B36</f>
        <v>4.3164046874059586E-2</v>
      </c>
      <c r="C36" s="102">
        <f>'Corrected VA'!C37/'Financial output'!C36</f>
        <v>3.3113580070491665E-2</v>
      </c>
      <c r="D36" s="102">
        <f>'Corrected VA'!D37/'Financial output'!D36</f>
        <v>2.6438285067766201E-2</v>
      </c>
      <c r="E36" s="102">
        <f>'Corrected VA'!F37/'Financial output'!E36</f>
        <v>2.197536720687527E-2</v>
      </c>
      <c r="F36" s="102">
        <f>'Corrected VA'!G37/'Financial output'!F36</f>
        <v>2.6127317281061616E-2</v>
      </c>
      <c r="G36" s="102">
        <f>'Corrected VA'!H37/'Financial output'!G36</f>
        <v>3.5376517204742365E-2</v>
      </c>
      <c r="H36" s="102">
        <f>'Corrected VA'!I37/'Financial output'!H36</f>
        <v>2.9966637052567833E-2</v>
      </c>
    </row>
    <row r="37" spans="1:8" x14ac:dyDescent="0.25">
      <c r="A37" s="75">
        <v>1985</v>
      </c>
      <c r="B37" s="102">
        <f>'Corrected VA'!B38/'Financial output'!B37</f>
        <v>4.1961530458593653E-2</v>
      </c>
      <c r="C37" s="102">
        <f>'Corrected VA'!C38/'Financial output'!C37</f>
        <v>3.4187994200308623E-2</v>
      </c>
      <c r="D37" s="102">
        <f>'Corrected VA'!D38/'Financial output'!D37</f>
        <v>2.5657939131744439E-2</v>
      </c>
      <c r="E37" s="102">
        <f>'Corrected VA'!F38/'Financial output'!E37</f>
        <v>2.4483238811457027E-2</v>
      </c>
      <c r="F37" s="102">
        <f>'Corrected VA'!G38/'Financial output'!F37</f>
        <v>2.5024540058221991E-2</v>
      </c>
      <c r="G37" s="102">
        <f>'Corrected VA'!H38/'Financial output'!G37</f>
        <v>3.6748605982481537E-2</v>
      </c>
      <c r="H37" s="102">
        <f>'Corrected VA'!I38/'Financial output'!H37</f>
        <v>3.0560916035265832E-2</v>
      </c>
    </row>
    <row r="38" spans="1:8" x14ac:dyDescent="0.25">
      <c r="A38" s="75">
        <v>1986</v>
      </c>
      <c r="B38" s="102">
        <f>'Corrected VA'!B39/'Financial output'!B38</f>
        <v>4.1150995023940692E-2</v>
      </c>
      <c r="C38" s="102">
        <f>'Corrected VA'!C39/'Financial output'!C38</f>
        <v>3.3973938719650744E-2</v>
      </c>
      <c r="D38" s="102">
        <f>'Corrected VA'!D39/'Financial output'!D38</f>
        <v>2.6628874168719445E-2</v>
      </c>
      <c r="E38" s="102">
        <f>'Corrected VA'!F39/'Financial output'!E38</f>
        <v>2.2023971807252251E-2</v>
      </c>
      <c r="F38" s="102">
        <f>'Corrected VA'!G39/'Financial output'!F38</f>
        <v>2.6516151057902004E-2</v>
      </c>
      <c r="G38" s="102">
        <f>'Corrected VA'!H39/'Financial output'!G38</f>
        <v>3.7664319603598125E-2</v>
      </c>
      <c r="H38" s="102">
        <f>'Corrected VA'!I39/'Financial output'!H38</f>
        <v>3.0716176218665871E-2</v>
      </c>
    </row>
    <row r="39" spans="1:8" x14ac:dyDescent="0.25">
      <c r="A39" s="75">
        <v>1987</v>
      </c>
      <c r="B39" s="102">
        <f>'Corrected VA'!B40/'Financial output'!B39</f>
        <v>3.9318787130190776E-2</v>
      </c>
      <c r="C39" s="102">
        <f>'Corrected VA'!C40/'Financial output'!C39</f>
        <v>3.4100376939158121E-2</v>
      </c>
      <c r="D39" s="102">
        <f>'Corrected VA'!D40/'Financial output'!D39</f>
        <v>2.7504150316247485E-2</v>
      </c>
      <c r="E39" s="102">
        <f>'Corrected VA'!F40/'Financial output'!E39</f>
        <v>2.1197030800031876E-2</v>
      </c>
      <c r="F39" s="102">
        <f>'Corrected VA'!G40/'Financial output'!F39</f>
        <v>2.8408556760853548E-2</v>
      </c>
      <c r="G39" s="102">
        <f>'Corrected VA'!H40/'Financial output'!G39</f>
        <v>4.0044767779374643E-2</v>
      </c>
      <c r="H39" s="102">
        <f>'Corrected VA'!I40/'Financial output'!H39</f>
        <v>3.0719836678491916E-2</v>
      </c>
    </row>
    <row r="40" spans="1:8" x14ac:dyDescent="0.25">
      <c r="A40" s="75">
        <v>1988</v>
      </c>
      <c r="B40" s="102">
        <f>'Corrected VA'!B41/'Financial output'!B40</f>
        <v>3.9457475625356196E-2</v>
      </c>
      <c r="C40" s="102">
        <f>'Corrected VA'!C41/'Financial output'!C40</f>
        <v>3.2549571391218286E-2</v>
      </c>
      <c r="D40" s="102">
        <f>'Corrected VA'!D41/'Financial output'!D40</f>
        <v>2.6421164638321722E-2</v>
      </c>
      <c r="E40" s="102">
        <f>'Corrected VA'!F41/'Financial output'!E40</f>
        <v>2.1803810224600172E-2</v>
      </c>
      <c r="F40" s="102">
        <f>'Corrected VA'!G41/'Financial output'!F40</f>
        <v>2.8397272522254297E-2</v>
      </c>
      <c r="G40" s="102">
        <f>'Corrected VA'!H41/'Financial output'!G40</f>
        <v>3.9395952388146735E-2</v>
      </c>
      <c r="H40" s="102">
        <f>'Corrected VA'!I41/'Financial output'!H40</f>
        <v>2.9776812889087938E-2</v>
      </c>
    </row>
    <row r="41" spans="1:8" x14ac:dyDescent="0.25">
      <c r="A41" s="75">
        <v>1989</v>
      </c>
      <c r="B41" s="102">
        <f>'Corrected VA'!B42/'Financial output'!B41</f>
        <v>3.6338526918809434E-2</v>
      </c>
      <c r="C41" s="102">
        <f>'Corrected VA'!C42/'Financial output'!C41</f>
        <v>2.9363990505818224E-2</v>
      </c>
      <c r="D41" s="102">
        <f>'Corrected VA'!D42/'Financial output'!D41</f>
        <v>2.5636222301361481E-2</v>
      </c>
      <c r="E41" s="102">
        <f>'Corrected VA'!F42/'Financial output'!E41</f>
        <v>2.1998627743483573E-2</v>
      </c>
      <c r="F41" s="102">
        <f>'Corrected VA'!G42/'Financial output'!F41</f>
        <v>2.7085054606136798E-2</v>
      </c>
      <c r="G41" s="102">
        <f>'Corrected VA'!H42/'Financial output'!G41</f>
        <v>3.6712888871237255E-2</v>
      </c>
      <c r="H41" s="102">
        <f>'Corrected VA'!I42/'Financial output'!H41</f>
        <v>2.7996239071760687E-2</v>
      </c>
    </row>
    <row r="42" spans="1:8" x14ac:dyDescent="0.25">
      <c r="A42" s="75">
        <v>1990</v>
      </c>
      <c r="B42" s="102">
        <f>'Corrected VA'!B43/'Financial output'!B42</f>
        <v>4.0374015624897508E-2</v>
      </c>
      <c r="C42" s="102">
        <f>'Corrected VA'!C43/'Financial output'!C42</f>
        <v>2.9226698240368224E-2</v>
      </c>
      <c r="D42" s="102">
        <f>'Corrected VA'!D43/'Financial output'!D42</f>
        <v>2.5393585471330811E-2</v>
      </c>
      <c r="E42" s="102">
        <f>'Corrected VA'!F43/'Financial output'!E42</f>
        <v>2.316046028121695E-2</v>
      </c>
      <c r="F42" s="102">
        <f>'Corrected VA'!G43/'Financial output'!F42</f>
        <v>2.8979622769042073E-2</v>
      </c>
      <c r="G42" s="102">
        <f>'Corrected VA'!H43/'Financial output'!G42</f>
        <v>3.7117006162368217E-2</v>
      </c>
      <c r="H42" s="102">
        <f>'Corrected VA'!I43/'Financial output'!H42</f>
        <v>2.87454044044478E-2</v>
      </c>
    </row>
    <row r="43" spans="1:8" x14ac:dyDescent="0.25">
      <c r="A43" s="75">
        <v>1991</v>
      </c>
      <c r="B43" s="102">
        <f>'Corrected VA'!B44/'Financial output'!B43</f>
        <v>3.8740847944921733E-2</v>
      </c>
      <c r="C43" s="102">
        <f>'Corrected VA'!C44/'Financial output'!C43</f>
        <v>2.9866590958490594E-2</v>
      </c>
      <c r="D43" s="102">
        <f>'Corrected VA'!D44/'Financial output'!D43</f>
        <v>2.6876354556763245E-2</v>
      </c>
      <c r="E43" s="102">
        <f>'Corrected VA'!F44/'Financial output'!E43</f>
        <v>2.3076069293497491E-2</v>
      </c>
      <c r="F43" s="102">
        <f>'Corrected VA'!G44/'Financial output'!F43</f>
        <v>3.0048405933089099E-2</v>
      </c>
      <c r="G43" s="102">
        <f>'Corrected VA'!H44/'Financial output'!G43</f>
        <v>3.6170554135145964E-2</v>
      </c>
      <c r="H43" s="102">
        <f>'Corrected VA'!I44/'Financial output'!H43</f>
        <v>2.9212084103788356E-2</v>
      </c>
    </row>
    <row r="44" spans="1:8" x14ac:dyDescent="0.25">
      <c r="A44" s="75">
        <v>1992</v>
      </c>
      <c r="B44" s="102">
        <f>'Corrected VA'!B45/'Financial output'!B44</f>
        <v>3.8727386913946039E-2</v>
      </c>
      <c r="C44" s="102">
        <f>'Corrected VA'!C45/'Financial output'!C44</f>
        <v>3.0754982919030917E-2</v>
      </c>
      <c r="D44" s="102">
        <f>'Corrected VA'!D45/'Financial output'!D44</f>
        <v>2.626424829288735E-2</v>
      </c>
      <c r="E44" s="102">
        <f>'Corrected VA'!F45/'Financial output'!E44</f>
        <v>2.273238894803517E-2</v>
      </c>
      <c r="F44" s="102">
        <f>'Corrected VA'!G45/'Financial output'!F44</f>
        <v>3.0824558277423871E-2</v>
      </c>
      <c r="G44" s="102">
        <f>'Corrected VA'!H45/'Financial output'!G44</f>
        <v>3.7843646075872622E-2</v>
      </c>
      <c r="H44" s="102">
        <f>'Corrected VA'!I45/'Financial output'!H44</f>
        <v>2.94358908378895E-2</v>
      </c>
    </row>
    <row r="45" spans="1:8" x14ac:dyDescent="0.25">
      <c r="A45" s="75">
        <v>1993</v>
      </c>
      <c r="B45" s="102">
        <f>'Corrected VA'!B46/'Financial output'!B45</f>
        <v>4.1414989283636558E-2</v>
      </c>
      <c r="C45" s="102">
        <f>'Corrected VA'!C46/'Financial output'!C45</f>
        <v>3.0971324254810643E-2</v>
      </c>
      <c r="D45" s="102">
        <f>'Corrected VA'!D46/'Financial output'!D45</f>
        <v>2.6811223691095273E-2</v>
      </c>
      <c r="E45" s="102">
        <f>'Corrected VA'!F46/'Financial output'!E45</f>
        <v>2.2421108834892137E-2</v>
      </c>
      <c r="F45" s="102">
        <f>'Corrected VA'!G46/'Financial output'!F45</f>
        <v>3.0877234895092715E-2</v>
      </c>
      <c r="G45" s="102">
        <f>'Corrected VA'!H46/'Financial output'!G45</f>
        <v>3.8190168852553143E-2</v>
      </c>
      <c r="H45" s="102">
        <f>'Corrected VA'!I46/'Financial output'!H45</f>
        <v>2.9861223266549056E-2</v>
      </c>
    </row>
    <row r="46" spans="1:8" x14ac:dyDescent="0.25">
      <c r="A46" s="75">
        <v>1994</v>
      </c>
      <c r="B46" s="102">
        <f>'Corrected VA'!B47/'Financial output'!B46</f>
        <v>3.7361611830114237E-2</v>
      </c>
      <c r="C46" s="102">
        <f>'Corrected VA'!C47/'Financial output'!C46</f>
        <v>2.9740509109682005E-2</v>
      </c>
      <c r="D46" s="102">
        <f>'Corrected VA'!D47/'Financial output'!D46</f>
        <v>2.7077765955703582E-2</v>
      </c>
      <c r="E46" s="102">
        <f>'Corrected VA'!F47/'Financial output'!E46</f>
        <v>2.1212325783655658E-2</v>
      </c>
      <c r="F46" s="102">
        <f>'Corrected VA'!G47/'Financial output'!F46</f>
        <v>2.8305938422439721E-2</v>
      </c>
      <c r="G46" s="102">
        <f>'Corrected VA'!H47/'Financial output'!G46</f>
        <v>3.5771076984851997E-2</v>
      </c>
      <c r="H46" s="102">
        <f>'Corrected VA'!I47/'Financial output'!H46</f>
        <v>2.859968922948514E-2</v>
      </c>
    </row>
    <row r="47" spans="1:8" x14ac:dyDescent="0.25">
      <c r="A47" s="75">
        <v>1995</v>
      </c>
      <c r="B47" s="102">
        <f>'Corrected VA'!B48/'Financial output'!B47</f>
        <v>3.4848938889298929E-2</v>
      </c>
      <c r="C47" s="102">
        <f>'Corrected VA'!C48/'Financial output'!C47</f>
        <v>3.0269240360416599E-2</v>
      </c>
      <c r="D47" s="102">
        <f>'Corrected VA'!D48/'Financial output'!D47</f>
        <v>2.6610344331500353E-2</v>
      </c>
      <c r="E47" s="102">
        <f>'Corrected VA'!F48/'Financial output'!E47</f>
        <v>1.9896030850108302E-2</v>
      </c>
      <c r="F47" s="102">
        <f>'Corrected VA'!G48/'Financial output'!F47</f>
        <v>2.987306966698268E-2</v>
      </c>
      <c r="G47" s="102">
        <f>'Corrected VA'!H48/'Financial output'!G47</f>
        <v>3.3289613237573387E-2</v>
      </c>
      <c r="H47" s="102">
        <f>'Corrected VA'!I48/'Financial output'!H47</f>
        <v>2.8176277885984598E-2</v>
      </c>
    </row>
    <row r="48" spans="1:8" x14ac:dyDescent="0.25">
      <c r="A48" s="75">
        <v>1996</v>
      </c>
      <c r="B48" s="102">
        <f>'Corrected VA'!B49/'Financial output'!B48</f>
        <v>3.5117344424926117E-2</v>
      </c>
      <c r="C48" s="102">
        <f>'Corrected VA'!C49/'Financial output'!C48</f>
        <v>2.887803048939918E-2</v>
      </c>
      <c r="D48" s="102">
        <f>'Corrected VA'!D49/'Financial output'!D48</f>
        <v>2.5998301505019136E-2</v>
      </c>
      <c r="E48" s="102">
        <f>'Corrected VA'!F49/'Financial output'!E48</f>
        <v>1.8963030601759103E-2</v>
      </c>
      <c r="F48" s="102">
        <f>'Corrected VA'!G49/'Financial output'!F48</f>
        <v>3.1768032908076727E-2</v>
      </c>
      <c r="G48" s="102">
        <f>'Corrected VA'!H49/'Financial output'!G48</f>
        <v>3.2630999237639624E-2</v>
      </c>
      <c r="H48" s="102">
        <f>'Corrected VA'!I49/'Financial output'!H48</f>
        <v>2.7482789366078411E-2</v>
      </c>
    </row>
    <row r="49" spans="1:8" x14ac:dyDescent="0.25">
      <c r="A49" s="75">
        <v>1997</v>
      </c>
      <c r="B49" s="102">
        <f>'Corrected VA'!B50/'Financial output'!B49</f>
        <v>3.3347750076729923E-2</v>
      </c>
      <c r="C49" s="102">
        <f>'Corrected VA'!C50/'Financial output'!C49</f>
        <v>2.7937521383519643E-2</v>
      </c>
      <c r="D49" s="102">
        <f>'Corrected VA'!D50/'Financial output'!D49</f>
        <v>2.5219076932078602E-2</v>
      </c>
      <c r="E49" s="102">
        <f>'Corrected VA'!F50/'Financial output'!E49</f>
        <v>1.8185089861110591E-2</v>
      </c>
      <c r="F49" s="102">
        <f>'Corrected VA'!G50/'Financial output'!F49</f>
        <v>3.2035564182488006E-2</v>
      </c>
      <c r="G49" s="102">
        <f>'Corrected VA'!H50/'Financial output'!G49</f>
        <v>3.0853463587921851E-2</v>
      </c>
      <c r="H49" s="102">
        <f>'Corrected VA'!I50/'Financial output'!H49</f>
        <v>2.662669660335763E-2</v>
      </c>
    </row>
    <row r="50" spans="1:8" x14ac:dyDescent="0.25">
      <c r="A50" s="75">
        <v>1998</v>
      </c>
      <c r="B50" s="102">
        <f>'Corrected VA'!B51/'Financial output'!B50</f>
        <v>3.2791861332289132E-2</v>
      </c>
      <c r="C50" s="102">
        <f>'Corrected VA'!C51/'Financial output'!C50</f>
        <v>2.5569843325856795E-2</v>
      </c>
      <c r="D50" s="102">
        <f>'Corrected VA'!D51/'Financial output'!D50</f>
        <v>2.4786548296977174E-2</v>
      </c>
      <c r="E50" s="102">
        <f>'Corrected VA'!F51/'Financial output'!E50</f>
        <v>1.6381316907751631E-2</v>
      </c>
      <c r="F50" s="102">
        <f>'Corrected VA'!G51/'Financial output'!F50</f>
        <v>3.1878893204345442E-2</v>
      </c>
      <c r="G50" s="102">
        <f>'Corrected VA'!H51/'Financial output'!G50</f>
        <v>2.8640591795407119E-2</v>
      </c>
      <c r="H50" s="102">
        <f>'Corrected VA'!I51/'Financial output'!H50</f>
        <v>2.542598121777177E-2</v>
      </c>
    </row>
    <row r="51" spans="1:8" x14ac:dyDescent="0.25">
      <c r="A51" s="75">
        <v>1999</v>
      </c>
      <c r="B51" s="102">
        <f>'Corrected VA'!B52/'Financial output'!B51</f>
        <v>2.9789620215796526E-2</v>
      </c>
      <c r="C51" s="102">
        <f>'Corrected VA'!C52/'Financial output'!C51</f>
        <v>2.2140499767782415E-2</v>
      </c>
      <c r="D51" s="102">
        <f>'Corrected VA'!D52/'Financial output'!D51</f>
        <v>2.2317994430219961E-2</v>
      </c>
      <c r="E51" s="102">
        <f>'Corrected VA'!F52/'Financial output'!E51</f>
        <v>1.4297694357223483E-2</v>
      </c>
      <c r="F51" s="102">
        <f>'Corrected VA'!G52/'Financial output'!F51</f>
        <v>3.217297561406101E-2</v>
      </c>
      <c r="G51" s="102">
        <f>'Corrected VA'!H52/'Financial output'!G51</f>
        <v>2.5951605889979849E-2</v>
      </c>
      <c r="H51" s="102">
        <f>'Corrected VA'!I52/'Financial output'!H51</f>
        <v>2.3187928777585593E-2</v>
      </c>
    </row>
    <row r="52" spans="1:8" x14ac:dyDescent="0.25">
      <c r="A52" s="75">
        <v>2000</v>
      </c>
      <c r="B52" s="102">
        <f>'Corrected VA'!B53/'Financial output'!B52</f>
        <v>3.0127148889828242E-2</v>
      </c>
      <c r="C52" s="102">
        <f>'Corrected VA'!C53/'Financial output'!C52</f>
        <v>2.2001527556750451E-2</v>
      </c>
      <c r="D52" s="102">
        <f>'Corrected VA'!D53/'Financial output'!D52</f>
        <v>2.3338676663976571E-2</v>
      </c>
      <c r="E52" s="102">
        <f>'Corrected VA'!F53/'Financial output'!E52</f>
        <v>1.3221350708784923E-2</v>
      </c>
      <c r="F52" s="102">
        <f>'Corrected VA'!G53/'Financial output'!F52</f>
        <v>3.299155214349915E-2</v>
      </c>
      <c r="G52" s="102">
        <f>'Corrected VA'!H53/'Financial output'!G52</f>
        <v>2.4803427685010905E-2</v>
      </c>
      <c r="H52" s="102">
        <f>'Corrected VA'!I53/'Financial output'!H52</f>
        <v>2.3557058200327347E-2</v>
      </c>
    </row>
    <row r="53" spans="1:8" x14ac:dyDescent="0.25">
      <c r="A53" s="75">
        <v>2001</v>
      </c>
      <c r="B53" s="102">
        <f>'Corrected VA'!B54/'Financial output'!B53</f>
        <v>3.4529788894961874E-2</v>
      </c>
      <c r="C53" s="102">
        <f>'Corrected VA'!C54/'Financial output'!C53</f>
        <v>2.2811828637470687E-2</v>
      </c>
      <c r="D53" s="102">
        <f>'Corrected VA'!D54/'Financial output'!D53</f>
        <v>2.2758459009356788E-2</v>
      </c>
      <c r="E53" s="102">
        <f>'Corrected VA'!F54/'Financial output'!E53</f>
        <v>1.5752725360842518E-2</v>
      </c>
      <c r="F53" s="102">
        <f>'Corrected VA'!G54/'Financial output'!F53</f>
        <v>3.6105374040372694E-2</v>
      </c>
      <c r="G53" s="102">
        <f>'Corrected VA'!H54/'Financial output'!G53</f>
        <v>2.5310819455929192E-2</v>
      </c>
      <c r="H53" s="102">
        <f>'Corrected VA'!I54/'Financial output'!H53</f>
        <v>2.5355277653802764E-2</v>
      </c>
    </row>
    <row r="54" spans="1:8" x14ac:dyDescent="0.25">
      <c r="A54" s="75">
        <v>2002</v>
      </c>
      <c r="B54" s="102">
        <f>'Corrected VA'!B55/'Financial output'!B54</f>
        <v>3.2391818010659192E-2</v>
      </c>
      <c r="C54" s="102">
        <f>'Corrected VA'!C55/'Financial output'!C54</f>
        <v>2.4203181038661838E-2</v>
      </c>
      <c r="D54" s="102">
        <f>'Corrected VA'!D55/'Financial output'!D54</f>
        <v>2.4460231179384173E-2</v>
      </c>
      <c r="E54" s="102">
        <f>'Corrected VA'!F55/'Financial output'!E54</f>
        <v>1.708907027088968E-2</v>
      </c>
      <c r="F54" s="102">
        <f>'Corrected VA'!G55/'Financial output'!F54</f>
        <v>3.4781682292356668E-2</v>
      </c>
      <c r="G54" s="102">
        <f>'Corrected VA'!H55/'Financial output'!G54</f>
        <v>2.521730663953883E-2</v>
      </c>
      <c r="H54" s="102">
        <f>'Corrected VA'!I55/'Financial output'!H54</f>
        <v>2.6097248847339386E-2</v>
      </c>
    </row>
    <row r="55" spans="1:8" x14ac:dyDescent="0.25">
      <c r="A55" s="75">
        <v>2003</v>
      </c>
      <c r="B55" s="102">
        <f>'Corrected VA'!B56/'Financial output'!B55</f>
        <v>3.1500802431769885E-2</v>
      </c>
      <c r="C55" s="102">
        <f>'Corrected VA'!C56/'Financial output'!C55</f>
        <v>2.4905574095862221E-2</v>
      </c>
      <c r="D55" s="102">
        <f>'Corrected VA'!D56/'Financial output'!D55</f>
        <v>2.2861297818412927E-2</v>
      </c>
      <c r="E55" s="102">
        <f>'Corrected VA'!F56/'Financial output'!E55</f>
        <v>1.7011881243674531E-2</v>
      </c>
      <c r="F55" s="102">
        <f>'Corrected VA'!G56/'Financial output'!F55</f>
        <v>3.5733802683296012E-2</v>
      </c>
      <c r="G55" s="102">
        <f>'Corrected VA'!H56/'Financial output'!G55</f>
        <v>2.2498966383468648E-2</v>
      </c>
      <c r="H55" s="102">
        <f>'Corrected VA'!I56/'Financial output'!H55</f>
        <v>2.5619343951394608E-2</v>
      </c>
    </row>
    <row r="56" spans="1:8" x14ac:dyDescent="0.25">
      <c r="A56" s="75">
        <v>2004</v>
      </c>
      <c r="B56" s="102">
        <f>'Corrected VA'!B57/'Financial output'!B56</f>
        <v>2.8919923692625162E-2</v>
      </c>
      <c r="C56" s="102">
        <f>'Corrected VA'!C57/'Financial output'!C56</f>
        <v>2.2124249928432416E-2</v>
      </c>
      <c r="D56" s="102">
        <f>'Corrected VA'!D57/'Financial output'!D56</f>
        <v>2.3051352482536293E-2</v>
      </c>
      <c r="E56" s="102">
        <f>'Corrected VA'!F57/'Financial output'!E56</f>
        <v>1.9740236104303817E-2</v>
      </c>
      <c r="F56" s="102">
        <f>'Corrected VA'!G57/'Financial output'!F56</f>
        <v>3.7216433481691888E-2</v>
      </c>
      <c r="G56" s="102">
        <f>'Corrected VA'!H57/'Financial output'!G56</f>
        <v>2.1184643932284235E-2</v>
      </c>
      <c r="H56" s="102">
        <f>'Corrected VA'!I57/'Financial output'!H56</f>
        <v>2.5807751983460851E-2</v>
      </c>
    </row>
    <row r="57" spans="1:8" x14ac:dyDescent="0.25">
      <c r="A57" s="75">
        <v>2005</v>
      </c>
      <c r="B57" s="102">
        <f>'Corrected VA'!B58/'Financial output'!B57</f>
        <v>2.9083838575515147E-2</v>
      </c>
      <c r="C57" s="102">
        <f>'Corrected VA'!C58/'Financial output'!C57</f>
        <v>2.1430252927724488E-2</v>
      </c>
      <c r="D57" s="102">
        <f>'Corrected VA'!D58/'Financial output'!D57</f>
        <v>2.581403384001172E-2</v>
      </c>
      <c r="E57" s="102">
        <f>'Corrected VA'!F58/'Financial output'!E57</f>
        <v>2.3164218929053303E-2</v>
      </c>
      <c r="F57" s="102">
        <f>'Corrected VA'!G58/'Financial output'!F57</f>
        <v>3.7814285121087386E-2</v>
      </c>
      <c r="G57" s="102">
        <f>'Corrected VA'!H58/'Financial output'!G57</f>
        <v>2.0207806033908836E-2</v>
      </c>
      <c r="H57" s="102">
        <f>'Corrected VA'!I58/'Financial output'!H57</f>
        <v>2.7416399203141307E-2</v>
      </c>
    </row>
    <row r="58" spans="1:8" x14ac:dyDescent="0.25">
      <c r="A58" s="75">
        <v>2006</v>
      </c>
      <c r="B58" s="102">
        <f>'Corrected VA'!B59/'Financial output'!B58</f>
        <v>2.844165292314051E-2</v>
      </c>
      <c r="C58" s="102">
        <f>'Corrected VA'!C59/'Financial output'!C58</f>
        <v>2.3422468654240088E-2</v>
      </c>
      <c r="D58" s="102">
        <f>'Corrected VA'!D59/'Financial output'!D58</f>
        <v>2.4003021056053949E-2</v>
      </c>
      <c r="E58" s="102">
        <f>'Corrected VA'!F59/'Financial output'!E58</f>
        <v>2.0005168176615677E-2</v>
      </c>
      <c r="F58" s="102">
        <f>'Corrected VA'!G59/'Financial output'!F58</f>
        <v>3.6883587660192889E-2</v>
      </c>
      <c r="G58" s="102">
        <f>'Corrected VA'!H59/'Financial output'!G58</f>
        <v>2.0238676413650059E-2</v>
      </c>
      <c r="H58" s="102">
        <f>'Corrected VA'!I59/'Financial output'!H58</f>
        <v>2.6381554283475828E-2</v>
      </c>
    </row>
    <row r="59" spans="1:8" x14ac:dyDescent="0.25">
      <c r="A59" s="75">
        <v>2007</v>
      </c>
      <c r="B59" s="102">
        <f>'Corrected VA'!B60/'Financial output'!B59</f>
        <v>2.7916400640881477E-2</v>
      </c>
      <c r="C59" s="102">
        <f>'Corrected VA'!C60/'Financial output'!C59</f>
        <v>1.9478866909771377E-2</v>
      </c>
      <c r="D59" s="102">
        <f>'Corrected VA'!D60/'Financial output'!D59</f>
        <v>2.1424446155341326E-2</v>
      </c>
      <c r="E59" s="102">
        <f>'Corrected VA'!F60/'Financial output'!E59</f>
        <v>1.8623037248186241E-2</v>
      </c>
      <c r="F59" s="102">
        <f>'Corrected VA'!G60/'Financial output'!F59</f>
        <v>3.5693108554171085E-2</v>
      </c>
      <c r="G59" s="102">
        <f>'Corrected VA'!H60/'Financial output'!G59</f>
        <v>2.0096140213400449E-2</v>
      </c>
      <c r="H59" s="102">
        <f>'Corrected VA'!I60/'Financial output'!H59</f>
        <v>2.467875275591842E-2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pane xSplit="1" ySplit="1" topLeftCell="B2" activePane="bottomRight" state="frozen"/>
      <selection pane="topRight" activeCell="B1" sqref="B1"/>
      <selection pane="bottomLeft" activeCell="A2" sqref="A2"/>
      <selection pane="bottomRight" activeCell="K21" sqref="K21"/>
    </sheetView>
  </sheetViews>
  <sheetFormatPr baseColWidth="10" defaultRowHeight="15" x14ac:dyDescent="0.25"/>
  <cols>
    <col min="2" max="2" width="13.28515625" customWidth="1"/>
    <col min="3" max="3" width="13.5703125" customWidth="1"/>
    <col min="4" max="4" width="12.85546875" customWidth="1"/>
    <col min="5" max="6" width="13.28515625" customWidth="1"/>
    <col min="7" max="7" width="12.7109375" customWidth="1"/>
    <col min="8" max="8" width="13.140625" customWidth="1"/>
  </cols>
  <sheetData>
    <row r="1" spans="1:8" ht="19.5" customHeight="1" x14ac:dyDescent="0.25">
      <c r="A1" s="74" t="s">
        <v>133</v>
      </c>
      <c r="B1" s="74" t="s">
        <v>126</v>
      </c>
      <c r="C1" s="74" t="s">
        <v>127</v>
      </c>
      <c r="D1" s="74" t="s">
        <v>125</v>
      </c>
      <c r="E1" s="74" t="s">
        <v>128</v>
      </c>
      <c r="F1" s="10" t="s">
        <v>129</v>
      </c>
      <c r="G1" s="10" t="s">
        <v>130</v>
      </c>
      <c r="H1" s="10" t="s">
        <v>131</v>
      </c>
    </row>
    <row r="2" spans="1:8" x14ac:dyDescent="0.25">
      <c r="A2" s="75">
        <v>1950</v>
      </c>
      <c r="B2" s="7"/>
      <c r="C2" s="102">
        <f>VA!C2/'Financial output'!C2</f>
        <v>2.6671147614736615E-2</v>
      </c>
      <c r="D2" s="102"/>
      <c r="E2" s="102">
        <f>VA!F2/'Financial output'!E2</f>
        <v>1.1549252003091676E-2</v>
      </c>
      <c r="F2" s="102"/>
      <c r="G2" s="102"/>
      <c r="H2" s="102"/>
    </row>
    <row r="3" spans="1:8" x14ac:dyDescent="0.25">
      <c r="A3" s="75">
        <v>1951</v>
      </c>
      <c r="B3" s="7"/>
      <c r="C3" s="102">
        <f>VA!C3/'Financial output'!C3</f>
        <v>2.8198923224843239E-2</v>
      </c>
      <c r="D3" s="102">
        <f>VA!D3/'Financial output'!D3</f>
        <v>2.1935696508319509E-2</v>
      </c>
      <c r="E3" s="102">
        <f>VA!F3/'Financial output'!E3</f>
        <v>1.216450579059802E-2</v>
      </c>
      <c r="F3" s="102"/>
      <c r="G3" s="102"/>
      <c r="H3" s="102">
        <f>VA!I3/'Financial output'!H3</f>
        <v>1.7935872167554059E-2</v>
      </c>
    </row>
    <row r="4" spans="1:8" x14ac:dyDescent="0.25">
      <c r="A4" s="75">
        <v>1952</v>
      </c>
      <c r="B4" s="7"/>
      <c r="C4" s="102">
        <f>VA!C4/'Financial output'!C4</f>
        <v>2.6836378634636809E-2</v>
      </c>
      <c r="D4" s="102">
        <f>VA!D4/'Financial output'!D4</f>
        <v>2.1411077647928531E-2</v>
      </c>
      <c r="E4" s="102">
        <f>VA!F4/'Financial output'!E4</f>
        <v>1.19698632095323E-2</v>
      </c>
      <c r="F4" s="102"/>
      <c r="G4" s="102"/>
      <c r="H4" s="102">
        <f>VA!I4/'Financial output'!H4</f>
        <v>1.778959745454815E-2</v>
      </c>
    </row>
    <row r="5" spans="1:8" x14ac:dyDescent="0.25">
      <c r="A5" s="75">
        <v>1953</v>
      </c>
      <c r="B5" s="7"/>
      <c r="C5" s="102">
        <f>VA!C5/'Financial output'!C5</f>
        <v>2.9539685637819495E-2</v>
      </c>
      <c r="D5" s="102">
        <f>VA!D5/'Financial output'!D5</f>
        <v>1.9524029623448767E-2</v>
      </c>
      <c r="E5" s="102">
        <f>VA!F5/'Financial output'!E5</f>
        <v>1.2077875221918213E-2</v>
      </c>
      <c r="F5" s="102"/>
      <c r="G5" s="102"/>
      <c r="H5" s="102">
        <f>VA!I5/'Financial output'!H5</f>
        <v>1.7679766325953351E-2</v>
      </c>
    </row>
    <row r="6" spans="1:8" x14ac:dyDescent="0.25">
      <c r="A6" s="75">
        <v>1954</v>
      </c>
      <c r="B6" s="7"/>
      <c r="C6" s="102">
        <f>VA!C6/'Financial output'!C6</f>
        <v>2.4733683353053214E-2</v>
      </c>
      <c r="D6" s="102">
        <f>VA!D6/'Financial output'!D6</f>
        <v>1.6751040403239548E-2</v>
      </c>
      <c r="E6" s="102">
        <f>VA!F6/'Financial output'!E6</f>
        <v>1.2742947733406106E-2</v>
      </c>
      <c r="F6" s="102"/>
      <c r="G6" s="102"/>
      <c r="H6" s="102">
        <f>VA!I6/'Financial output'!H6</f>
        <v>1.6549021587574222E-2</v>
      </c>
    </row>
    <row r="7" spans="1:8" x14ac:dyDescent="0.25">
      <c r="A7" s="75">
        <v>1955</v>
      </c>
      <c r="B7" s="7"/>
      <c r="C7" s="102">
        <f>VA!C7/'Financial output'!C7</f>
        <v>2.3697500183116622E-2</v>
      </c>
      <c r="D7" s="102">
        <f>VA!D7/'Financial output'!D7</f>
        <v>1.6657882879453936E-2</v>
      </c>
      <c r="E7" s="102">
        <f>VA!F7/'Financial output'!E7</f>
        <v>1.3336012474028934E-2</v>
      </c>
      <c r="F7" s="102"/>
      <c r="G7" s="102"/>
      <c r="H7" s="102">
        <f>VA!I7/'Financial output'!H7</f>
        <v>1.6742431364777453E-2</v>
      </c>
    </row>
    <row r="8" spans="1:8" x14ac:dyDescent="0.25">
      <c r="A8" s="75">
        <v>1956</v>
      </c>
      <c r="B8" s="7"/>
      <c r="C8" s="102">
        <f>VA!C8/'Financial output'!C8</f>
        <v>2.1678986994960965E-2</v>
      </c>
      <c r="D8" s="102">
        <f>VA!D8/'Financial output'!D8</f>
        <v>1.5535385671064536E-2</v>
      </c>
      <c r="E8" s="102">
        <f>VA!F8/'Financial output'!E8</f>
        <v>1.3271084938401123E-2</v>
      </c>
      <c r="F8" s="102"/>
      <c r="G8" s="102"/>
      <c r="H8" s="102">
        <f>VA!I8/'Financial output'!H8</f>
        <v>1.6009227568968363E-2</v>
      </c>
    </row>
    <row r="9" spans="1:8" x14ac:dyDescent="0.25">
      <c r="A9" s="75">
        <v>1957</v>
      </c>
      <c r="B9" s="7"/>
      <c r="C9" s="102">
        <f>VA!C9/'Financial output'!C9</f>
        <v>2.46147188327921E-2</v>
      </c>
      <c r="D9" s="102">
        <f>VA!D9/'Financial output'!D9</f>
        <v>1.6059562341843824E-2</v>
      </c>
      <c r="E9" s="102">
        <f>VA!F9/'Financial output'!E9</f>
        <v>1.3954798313647753E-2</v>
      </c>
      <c r="F9" s="102"/>
      <c r="G9" s="102"/>
      <c r="H9" s="102">
        <f>VA!I9/'Financial output'!H9</f>
        <v>1.7003427872597062E-2</v>
      </c>
    </row>
    <row r="10" spans="1:8" x14ac:dyDescent="0.25">
      <c r="A10" s="75">
        <v>1958</v>
      </c>
      <c r="B10" s="7"/>
      <c r="C10" s="102">
        <f>VA!C10/'Financial output'!C10</f>
        <v>2.744424618837937E-2</v>
      </c>
      <c r="D10" s="102">
        <f>VA!D10/'Financial output'!D10</f>
        <v>1.4502451011807038E-2</v>
      </c>
      <c r="E10" s="102">
        <f>VA!F10/'Financial output'!E10</f>
        <v>1.3528195611253827E-2</v>
      </c>
      <c r="F10" s="102"/>
      <c r="G10" s="102"/>
      <c r="H10" s="102">
        <f>VA!I10/'Financial output'!H10</f>
        <v>1.6365748986930079E-2</v>
      </c>
    </row>
    <row r="11" spans="1:8" x14ac:dyDescent="0.25">
      <c r="A11" s="75">
        <v>1959</v>
      </c>
      <c r="B11" s="7"/>
      <c r="C11" s="102">
        <f>VA!C11/'Financial output'!C11</f>
        <v>2.2524743958804033E-2</v>
      </c>
      <c r="D11" s="102">
        <f>VA!D11/'Financial output'!D11</f>
        <v>1.2684283047680408E-2</v>
      </c>
      <c r="E11" s="102">
        <f>VA!F11/'Financial output'!E11</f>
        <v>1.2564110407981877E-2</v>
      </c>
      <c r="F11" s="102"/>
      <c r="G11" s="102"/>
      <c r="H11" s="102">
        <f>VA!I11/'Financial output'!H11</f>
        <v>1.4364309936947048E-2</v>
      </c>
    </row>
    <row r="12" spans="1:8" x14ac:dyDescent="0.25">
      <c r="A12" s="75">
        <v>1960</v>
      </c>
      <c r="B12" s="7"/>
      <c r="C12" s="102">
        <f>VA!C12/'Financial output'!C12</f>
        <v>2.0957768269087428E-2</v>
      </c>
      <c r="D12" s="102">
        <f>VA!D12/'Financial output'!D12</f>
        <v>1.2945222272896465E-2</v>
      </c>
      <c r="E12" s="102">
        <f>VA!F12/'Financial output'!E12</f>
        <v>1.2027612699807151E-2</v>
      </c>
      <c r="F12" s="102"/>
      <c r="G12" s="102"/>
      <c r="H12" s="102">
        <f>VA!I12/'Financial output'!H12</f>
        <v>1.4102519518367575E-2</v>
      </c>
    </row>
    <row r="13" spans="1:8" x14ac:dyDescent="0.25">
      <c r="A13" s="75">
        <v>1961</v>
      </c>
      <c r="B13" s="7"/>
      <c r="C13" s="102">
        <f>VA!C13/'Financial output'!C13</f>
        <v>1.9329041430555451E-2</v>
      </c>
      <c r="D13" s="102">
        <f>VA!D13/'Financial output'!D13</f>
        <v>1.3667731299434284E-2</v>
      </c>
      <c r="E13" s="102">
        <f>VA!F13/'Financial output'!E13</f>
        <v>1.3793066851473823E-2</v>
      </c>
      <c r="F13" s="102">
        <f>VA!G13/'Financial output'!F13</f>
        <v>2.3557302650095459E-2</v>
      </c>
      <c r="G13" s="102"/>
      <c r="H13" s="102">
        <f>VA!I13/'Financial output'!H13</f>
        <v>1.5255300621256291E-2</v>
      </c>
    </row>
    <row r="14" spans="1:8" x14ac:dyDescent="0.25">
      <c r="A14" s="75">
        <v>1962</v>
      </c>
      <c r="B14" s="7"/>
      <c r="C14" s="102">
        <f>VA!C14/'Financial output'!C14</f>
        <v>1.7459886089148047E-2</v>
      </c>
      <c r="D14" s="102">
        <f>VA!D14/'Financial output'!D14</f>
        <v>1.5284843309242475E-2</v>
      </c>
      <c r="E14" s="102">
        <f>VA!F14/'Financial output'!E14</f>
        <v>1.4611613370961672E-2</v>
      </c>
      <c r="F14" s="102">
        <f>VA!G14/'Financial output'!F14</f>
        <v>2.3003933716432192E-2</v>
      </c>
      <c r="G14" s="102"/>
      <c r="H14" s="102">
        <f>VA!I14/'Financial output'!H14</f>
        <v>1.6149717231899889E-2</v>
      </c>
    </row>
    <row r="15" spans="1:8" x14ac:dyDescent="0.25">
      <c r="A15" s="75">
        <v>1963</v>
      </c>
      <c r="B15" s="7"/>
      <c r="C15" s="102">
        <f>VA!C15/'Financial output'!C15</f>
        <v>1.825615006981976E-2</v>
      </c>
      <c r="D15" s="102">
        <f>VA!D15/'Financial output'!D15</f>
        <v>1.5286259123643398E-2</v>
      </c>
      <c r="E15" s="102">
        <f>VA!F15/'Financial output'!E15</f>
        <v>1.4556046288570273E-2</v>
      </c>
      <c r="F15" s="102">
        <f>VA!G15/'Financial output'!F15</f>
        <v>2.235636718073138E-2</v>
      </c>
      <c r="G15" s="102"/>
      <c r="H15" s="102">
        <f>VA!I15/'Financial output'!H15</f>
        <v>1.6242762805878323E-2</v>
      </c>
    </row>
    <row r="16" spans="1:8" x14ac:dyDescent="0.25">
      <c r="A16" s="75">
        <v>1964</v>
      </c>
      <c r="B16" s="7"/>
      <c r="C16" s="102">
        <f>VA!C16/'Financial output'!C16</f>
        <v>1.8789661040840084E-2</v>
      </c>
      <c r="D16" s="102">
        <f>VA!D16/'Financial output'!D16</f>
        <v>1.5270403639774423E-2</v>
      </c>
      <c r="E16" s="102">
        <f>VA!F16/'Financial output'!E16</f>
        <v>1.4158011229855492E-2</v>
      </c>
      <c r="F16" s="102">
        <f>VA!G16/'Financial output'!F16</f>
        <v>2.1880062282826278E-2</v>
      </c>
      <c r="G16" s="102"/>
      <c r="H16" s="102">
        <f>VA!I16/'Financial output'!H16</f>
        <v>1.6237330516539118E-2</v>
      </c>
    </row>
    <row r="17" spans="1:8" x14ac:dyDescent="0.25">
      <c r="A17" s="75">
        <v>1965</v>
      </c>
      <c r="B17" s="7"/>
      <c r="C17" s="102">
        <f>VA!C17/'Financial output'!C17</f>
        <v>1.9390714025869706E-2</v>
      </c>
      <c r="D17" s="102">
        <f>VA!D17/'Financial output'!D17</f>
        <v>1.6012399041266386E-2</v>
      </c>
      <c r="E17" s="102">
        <f>VA!F17/'Financial output'!E17</f>
        <v>1.3468466132407439E-2</v>
      </c>
      <c r="F17" s="102">
        <f>VA!G17/'Financial output'!F17</f>
        <v>2.2521894201423878E-2</v>
      </c>
      <c r="G17" s="102"/>
      <c r="H17" s="102">
        <f>VA!I17/'Financial output'!H17</f>
        <v>1.6497544048184883E-2</v>
      </c>
    </row>
    <row r="18" spans="1:8" x14ac:dyDescent="0.25">
      <c r="A18" s="75">
        <v>1966</v>
      </c>
      <c r="B18" s="7"/>
      <c r="C18" s="102">
        <f>VA!C18/'Financial output'!C18</f>
        <v>1.9164031724104722E-2</v>
      </c>
      <c r="D18" s="102">
        <f>VA!D18/'Financial output'!D18</f>
        <v>1.7498448474190832E-2</v>
      </c>
      <c r="E18" s="102">
        <f>VA!F18/'Financial output'!E18</f>
        <v>1.2766336927531803E-2</v>
      </c>
      <c r="F18" s="102">
        <f>VA!G18/'Financial output'!F18</f>
        <v>2.6734071363777298E-2</v>
      </c>
      <c r="G18" s="102"/>
      <c r="H18" s="102">
        <f>VA!I18/'Financial output'!H18</f>
        <v>1.7138479789984961E-2</v>
      </c>
    </row>
    <row r="19" spans="1:8" x14ac:dyDescent="0.25">
      <c r="A19" s="75">
        <v>1967</v>
      </c>
      <c r="B19" s="7"/>
      <c r="C19" s="102">
        <f>VA!C19/'Financial output'!C19</f>
        <v>1.8678512904715706E-2</v>
      </c>
      <c r="D19" s="102">
        <f>VA!D19/'Financial output'!D19</f>
        <v>1.6476585882518862E-2</v>
      </c>
      <c r="E19" s="102">
        <f>VA!F19/'Financial output'!E19</f>
        <v>1.1379238691938815E-2</v>
      </c>
      <c r="F19" s="102">
        <f>VA!G19/'Financial output'!F19</f>
        <v>2.6024903483027509E-2</v>
      </c>
      <c r="G19" s="102"/>
      <c r="H19" s="102">
        <f>VA!I19/'Financial output'!H19</f>
        <v>1.6268946541400431E-2</v>
      </c>
    </row>
    <row r="20" spans="1:8" x14ac:dyDescent="0.25">
      <c r="A20" s="75">
        <v>1968</v>
      </c>
      <c r="B20" s="7"/>
      <c r="C20" s="102">
        <f>VA!C20/'Financial output'!C20</f>
        <v>1.9446910832444726E-2</v>
      </c>
      <c r="D20" s="102">
        <f>VA!D20/'Financial output'!D20</f>
        <v>1.5860488365942022E-2</v>
      </c>
      <c r="E20" s="102">
        <f>VA!F20/'Financial output'!E20</f>
        <v>1.1475051441197879E-2</v>
      </c>
      <c r="F20" s="102">
        <f>VA!G20/'Financial output'!F20</f>
        <v>2.529859274693266E-2</v>
      </c>
      <c r="G20" s="102"/>
      <c r="H20" s="102">
        <f>VA!I20/'Financial output'!H20</f>
        <v>1.6357354972192227E-2</v>
      </c>
    </row>
    <row r="21" spans="1:8" x14ac:dyDescent="0.25">
      <c r="A21" s="75">
        <v>1969</v>
      </c>
      <c r="B21" s="7"/>
      <c r="C21" s="102">
        <f>VA!C21/'Financial output'!C21</f>
        <v>2.2023079702109202E-2</v>
      </c>
      <c r="D21" s="102">
        <f>VA!D21/'Financial output'!D21</f>
        <v>1.631868643221181E-2</v>
      </c>
      <c r="E21" s="102">
        <f>VA!F21/'Financial output'!E21</f>
        <v>1.1160623418709941E-2</v>
      </c>
      <c r="F21" s="102">
        <f>VA!G21/'Financial output'!F21</f>
        <v>2.2851949470647847E-2</v>
      </c>
      <c r="G21" s="102"/>
      <c r="H21" s="102">
        <f>VA!I21/'Financial output'!H21</f>
        <v>1.7360830424789586E-2</v>
      </c>
    </row>
    <row r="22" spans="1:8" x14ac:dyDescent="0.25">
      <c r="A22" s="75">
        <v>1970</v>
      </c>
      <c r="B22" s="102">
        <f>VA!B22/'Financial output'!B22</f>
        <v>3.6122830432689421E-2</v>
      </c>
      <c r="C22" s="102">
        <f>VA!C22/'Financial output'!C22</f>
        <v>2.0815264308666433E-2</v>
      </c>
      <c r="D22" s="102">
        <f>VA!D22/'Financial output'!D22</f>
        <v>1.8756532869335138E-2</v>
      </c>
      <c r="E22" s="102">
        <f>VA!F22/'Financial output'!E22</f>
        <v>1.0574172775084257E-2</v>
      </c>
      <c r="F22" s="102">
        <f>VA!G22/'Financial output'!F22</f>
        <v>2.4061161150601851E-2</v>
      </c>
      <c r="G22" s="102">
        <f>VA!H22/'Financial output'!G22</f>
        <v>1.3065779498759684E-2</v>
      </c>
      <c r="H22" s="102">
        <f>VA!I22/'Financial output'!H22</f>
        <v>1.8159754860816814E-2</v>
      </c>
    </row>
    <row r="23" spans="1:8" x14ac:dyDescent="0.25">
      <c r="A23" s="75">
        <v>1971</v>
      </c>
      <c r="B23" s="102">
        <f>VA!B23/'Financial output'!B23</f>
        <v>3.7105731587473836E-2</v>
      </c>
      <c r="C23" s="102">
        <f>VA!C23/'Financial output'!C23</f>
        <v>2.1715897965429446E-2</v>
      </c>
      <c r="D23" s="102">
        <f>VA!D23/'Financial output'!D23</f>
        <v>1.9140642711908618E-2</v>
      </c>
      <c r="E23" s="102">
        <f>VA!F23/'Financial output'!E23</f>
        <v>1.0984241998257665E-2</v>
      </c>
      <c r="F23" s="102">
        <f>VA!G23/'Financial output'!F23</f>
        <v>2.5538383656015042E-2</v>
      </c>
      <c r="G23" s="102">
        <f>VA!H23/'Financial output'!G23</f>
        <v>1.3071125307610084E-2</v>
      </c>
      <c r="H23" s="102">
        <f>VA!I23/'Financial output'!H23</f>
        <v>1.8545439589728523E-2</v>
      </c>
    </row>
    <row r="24" spans="1:8" x14ac:dyDescent="0.25">
      <c r="A24" s="75">
        <v>1972</v>
      </c>
      <c r="B24" s="102">
        <f>VA!B24/'Financial output'!B24</f>
        <v>3.5429031769937357E-2</v>
      </c>
      <c r="C24" s="102">
        <f>VA!C24/'Financial output'!C24</f>
        <v>2.0471583371405425E-2</v>
      </c>
      <c r="D24" s="102">
        <f>VA!D24/'Financial output'!D24</f>
        <v>1.9867616114094225E-2</v>
      </c>
      <c r="E24" s="102">
        <f>VA!F24/'Financial output'!E24</f>
        <v>1.0321600741592465E-2</v>
      </c>
      <c r="F24" s="102">
        <f>VA!G24/'Financial output'!F24</f>
        <v>2.6576503052717925E-2</v>
      </c>
      <c r="G24" s="102">
        <f>VA!H24/'Financial output'!G24</f>
        <v>1.3041311108514997E-2</v>
      </c>
      <c r="H24" s="102">
        <f>VA!I24/'Financial output'!H24</f>
        <v>1.8465406992674436E-2</v>
      </c>
    </row>
    <row r="25" spans="1:8" x14ac:dyDescent="0.25">
      <c r="A25" s="75">
        <v>1973</v>
      </c>
      <c r="B25" s="102">
        <f>VA!B25/'Financial output'!B25</f>
        <v>3.4525805310645877E-2</v>
      </c>
      <c r="C25" s="102">
        <f>VA!C25/'Financial output'!C25</f>
        <v>2.2524851823334694E-2</v>
      </c>
      <c r="D25" s="102">
        <f>VA!D25/'Financial output'!D25</f>
        <v>2.142349563542599E-2</v>
      </c>
      <c r="E25" s="102">
        <f>VA!F25/'Financial output'!E25</f>
        <v>1.0358767985741377E-2</v>
      </c>
      <c r="F25" s="102">
        <f>VA!G25/'Financial output'!F25</f>
        <v>2.7325181325796723E-2</v>
      </c>
      <c r="G25" s="102">
        <f>VA!H25/'Financial output'!G25</f>
        <v>1.4170926979302667E-2</v>
      </c>
      <c r="H25" s="102">
        <f>VA!I25/'Financial output'!H25</f>
        <v>1.9617619433398386E-2</v>
      </c>
    </row>
    <row r="26" spans="1:8" x14ac:dyDescent="0.25">
      <c r="A26" s="75">
        <v>1974</v>
      </c>
      <c r="B26" s="102">
        <f>VA!B26/'Financial output'!B26</f>
        <v>3.025709674327344E-2</v>
      </c>
      <c r="C26" s="102">
        <f>VA!C26/'Financial output'!C26</f>
        <v>2.6870477096642326E-2</v>
      </c>
      <c r="D26" s="102">
        <f>VA!D26/'Financial output'!D26</f>
        <v>2.4025951431458813E-2</v>
      </c>
      <c r="E26" s="102">
        <f>VA!F26/'Financial output'!E26</f>
        <v>1.0848764273346604E-2</v>
      </c>
      <c r="F26" s="102">
        <f>VA!G26/'Financial output'!F26</f>
        <v>2.7569505351756951E-2</v>
      </c>
      <c r="G26" s="102">
        <f>VA!H26/'Financial output'!G26</f>
        <v>1.5420908429752493E-2</v>
      </c>
      <c r="H26" s="102">
        <f>VA!I26/'Financial output'!H26</f>
        <v>2.2223071981708899E-2</v>
      </c>
    </row>
    <row r="27" spans="1:8" x14ac:dyDescent="0.25">
      <c r="A27" s="75">
        <v>1975</v>
      </c>
      <c r="B27" s="102">
        <f>VA!B27/'Financial output'!B27</f>
        <v>3.3961616564721922E-2</v>
      </c>
      <c r="C27" s="102">
        <f>VA!C27/'Financial output'!C27</f>
        <v>2.4033872381767719E-2</v>
      </c>
      <c r="D27" s="102">
        <f>VA!D27/'Financial output'!D27</f>
        <v>2.4513601882903469E-2</v>
      </c>
      <c r="E27" s="102">
        <f>VA!F27/'Financial output'!E27</f>
        <v>1.3322481875140207E-2</v>
      </c>
      <c r="F27" s="102">
        <f>VA!G27/'Financial output'!F27</f>
        <v>2.8359384793059404E-2</v>
      </c>
      <c r="G27" s="102">
        <f>VA!H27/'Financial output'!G27</f>
        <v>1.6633310564156595E-2</v>
      </c>
      <c r="H27" s="102">
        <f>VA!I27/'Financial output'!H27</f>
        <v>2.3345306597116137E-2</v>
      </c>
    </row>
    <row r="28" spans="1:8" x14ac:dyDescent="0.25">
      <c r="A28" s="75">
        <v>1976</v>
      </c>
      <c r="B28" s="102">
        <f>VA!B28/'Financial output'!B28</f>
        <v>3.5464526046878907E-2</v>
      </c>
      <c r="C28" s="102">
        <f>VA!C28/'Financial output'!C28</f>
        <v>2.4311095896046828E-2</v>
      </c>
      <c r="D28" s="102">
        <f>VA!D28/'Financial output'!D28</f>
        <v>2.4403792772928763E-2</v>
      </c>
      <c r="E28" s="102">
        <f>VA!F28/'Financial output'!E28</f>
        <v>1.2002299955205076E-2</v>
      </c>
      <c r="F28" s="102">
        <f>VA!G28/'Financial output'!F28</f>
        <v>2.7600793035000803E-2</v>
      </c>
      <c r="G28" s="102">
        <f>VA!H28/'Financial output'!G28</f>
        <v>1.7464384013838541E-2</v>
      </c>
      <c r="H28" s="102">
        <f>VA!I28/'Financial output'!H28</f>
        <v>2.3037033081959545E-2</v>
      </c>
    </row>
    <row r="29" spans="1:8" x14ac:dyDescent="0.25">
      <c r="A29" s="75">
        <v>1977</v>
      </c>
      <c r="B29" s="102">
        <f>VA!B29/'Financial output'!B29</f>
        <v>3.1243653893087427E-2</v>
      </c>
      <c r="C29" s="102">
        <f>VA!C29/'Financial output'!C29</f>
        <v>2.1529627838776523E-2</v>
      </c>
      <c r="D29" s="102">
        <f>VA!D29/'Financial output'!D29</f>
        <v>2.4242447316460067E-2</v>
      </c>
      <c r="E29" s="102">
        <f>VA!F29/'Financial output'!E29</f>
        <v>1.4293993315167773E-2</v>
      </c>
      <c r="F29" s="102">
        <f>VA!G29/'Financial output'!F29</f>
        <v>2.67141217607096E-2</v>
      </c>
      <c r="G29" s="102">
        <f>VA!H29/'Financial output'!G29</f>
        <v>2.0512276520364848E-2</v>
      </c>
      <c r="H29" s="102">
        <f>VA!I29/'Financial output'!H29</f>
        <v>2.2982246626590822E-2</v>
      </c>
    </row>
    <row r="30" spans="1:8" x14ac:dyDescent="0.25">
      <c r="A30" s="75">
        <v>1978</v>
      </c>
      <c r="B30" s="102">
        <f>VA!B30/'Financial output'!B30</f>
        <v>3.2652210613011885E-2</v>
      </c>
      <c r="C30" s="102">
        <f>VA!C30/'Financial output'!C30</f>
        <v>2.1055639472959256E-2</v>
      </c>
      <c r="D30" s="102">
        <f>VA!D30/'Financial output'!D30</f>
        <v>2.3905937907232059E-2</v>
      </c>
      <c r="E30" s="102">
        <f>VA!F30/'Financial output'!E30</f>
        <v>1.4595101973210596E-2</v>
      </c>
      <c r="F30" s="102">
        <f>VA!G30/'Financial output'!F30</f>
        <v>2.7088724332578407E-2</v>
      </c>
      <c r="G30" s="102">
        <f>VA!H30/'Financial output'!G30</f>
        <v>2.0434083377897139E-2</v>
      </c>
      <c r="H30" s="102">
        <f>VA!I30/'Financial output'!H30</f>
        <v>2.3149788542125994E-2</v>
      </c>
    </row>
    <row r="31" spans="1:8" x14ac:dyDescent="0.25">
      <c r="A31" s="75">
        <v>1979</v>
      </c>
      <c r="B31" s="102">
        <f>VA!B31/'Financial output'!B31</f>
        <v>3.3160887218520854E-2</v>
      </c>
      <c r="C31" s="102">
        <f>VA!C31/'Financial output'!C31</f>
        <v>2.0650493686189327E-2</v>
      </c>
      <c r="D31" s="102">
        <f>VA!D31/'Financial output'!D31</f>
        <v>2.3933683399865704E-2</v>
      </c>
      <c r="E31" s="102">
        <f>VA!F31/'Financial output'!E31</f>
        <v>1.5544915562613625E-2</v>
      </c>
      <c r="F31" s="102">
        <f>VA!G31/'Financial output'!F31</f>
        <v>2.6753383466111183E-2</v>
      </c>
      <c r="G31" s="102">
        <f>VA!H31/'Financial output'!G31</f>
        <v>2.03446544189325E-2</v>
      </c>
      <c r="H31" s="102">
        <f>VA!I31/'Financial output'!H31</f>
        <v>2.3098352624157808E-2</v>
      </c>
    </row>
    <row r="32" spans="1:8" x14ac:dyDescent="0.25">
      <c r="A32" s="75">
        <v>1980</v>
      </c>
      <c r="B32" s="102">
        <f>VA!B32/'Financial output'!B32</f>
        <v>3.4976225835495402E-2</v>
      </c>
      <c r="C32" s="102">
        <f>VA!C32/'Financial output'!C32</f>
        <v>2.1556441177438691E-2</v>
      </c>
      <c r="D32" s="102">
        <f>VA!D32/'Financial output'!D32</f>
        <v>2.4008091693342806E-2</v>
      </c>
      <c r="E32" s="102">
        <f>VA!F32/'Financial output'!E32</f>
        <v>1.7126674509252846E-2</v>
      </c>
      <c r="F32" s="102">
        <f>VA!G32/'Financial output'!F32</f>
        <v>2.6311002027844602E-2</v>
      </c>
      <c r="G32" s="102">
        <f>VA!H32/'Financial output'!G32</f>
        <v>2.2111503743545854E-2</v>
      </c>
      <c r="H32" s="102">
        <f>VA!I32/'Financial output'!H32</f>
        <v>2.3266392203181427E-2</v>
      </c>
    </row>
    <row r="33" spans="1:8" x14ac:dyDescent="0.25">
      <c r="A33" s="75">
        <v>1981</v>
      </c>
      <c r="B33" s="102">
        <f>VA!B33/'Financial output'!B33</f>
        <v>3.3386455662265557E-2</v>
      </c>
      <c r="C33" s="102">
        <f>VA!C33/'Financial output'!C33</f>
        <v>2.1665725256997413E-2</v>
      </c>
      <c r="D33" s="102">
        <f>VA!D33/'Financial output'!D33</f>
        <v>2.5211238960725676E-2</v>
      </c>
      <c r="E33" s="102">
        <f>VA!F33/'Financial output'!E33</f>
        <v>1.5914618667515614E-2</v>
      </c>
      <c r="F33" s="102">
        <f>VA!G33/'Financial output'!F33</f>
        <v>2.5991784820367406E-2</v>
      </c>
      <c r="G33" s="102">
        <f>VA!H33/'Financial output'!G33</f>
        <v>2.169002001666278E-2</v>
      </c>
      <c r="H33" s="102">
        <f>VA!I33/'Financial output'!H33</f>
        <v>2.3350784434715773E-2</v>
      </c>
    </row>
    <row r="34" spans="1:8" x14ac:dyDescent="0.25">
      <c r="A34" s="75">
        <v>1982</v>
      </c>
      <c r="B34" s="102">
        <f>VA!B34/'Financial output'!B34</f>
        <v>3.3581071194271034E-2</v>
      </c>
      <c r="C34" s="102">
        <f>VA!C34/'Financial output'!C34</f>
        <v>2.2186144743149817E-2</v>
      </c>
      <c r="D34" s="102">
        <f>VA!D34/'Financial output'!D34</f>
        <v>2.7186702950355652E-2</v>
      </c>
      <c r="E34" s="102">
        <f>VA!F34/'Financial output'!E34</f>
        <v>1.5973396841424164E-2</v>
      </c>
      <c r="F34" s="102">
        <f>VA!G34/'Financial output'!F34</f>
        <v>2.4228063060704786E-2</v>
      </c>
      <c r="G34" s="102">
        <f>VA!H34/'Financial output'!G34</f>
        <v>2.0939478776639684E-2</v>
      </c>
      <c r="H34" s="102">
        <f>VA!I34/'Financial output'!H34</f>
        <v>2.4100933674871275E-2</v>
      </c>
    </row>
    <row r="35" spans="1:8" x14ac:dyDescent="0.25">
      <c r="A35" s="75">
        <v>1983</v>
      </c>
      <c r="B35" s="102">
        <f>VA!B35/'Financial output'!B35</f>
        <v>3.4469426039580212E-2</v>
      </c>
      <c r="C35" s="102">
        <f>VA!C35/'Financial output'!C35</f>
        <v>2.3326586703480572E-2</v>
      </c>
      <c r="D35" s="102">
        <f>VA!D35/'Financial output'!D35</f>
        <v>2.7538990689363697E-2</v>
      </c>
      <c r="E35" s="102">
        <f>VA!F35/'Financial output'!E35</f>
        <v>1.866804292964053E-2</v>
      </c>
      <c r="F35" s="102">
        <f>VA!G35/'Financial output'!F35</f>
        <v>2.5114166610463267E-2</v>
      </c>
      <c r="G35" s="102">
        <f>VA!H35/'Financial output'!G35</f>
        <v>2.003235465184712E-2</v>
      </c>
      <c r="H35" s="102">
        <f>VA!I35/'Financial output'!H35</f>
        <v>2.5290928550963144E-2</v>
      </c>
    </row>
    <row r="36" spans="1:8" x14ac:dyDescent="0.25">
      <c r="A36" s="75">
        <v>1984</v>
      </c>
      <c r="B36" s="102">
        <f>VA!B36/'Financial output'!B36</f>
        <v>3.0757221153343065E-2</v>
      </c>
      <c r="C36" s="102">
        <f>VA!C36/'Financial output'!C36</f>
        <v>2.4633992359979835E-2</v>
      </c>
      <c r="D36" s="102">
        <f>VA!D36/'Financial output'!D36</f>
        <v>2.7245425052353452E-2</v>
      </c>
      <c r="E36" s="102">
        <f>VA!F36/'Financial output'!E36</f>
        <v>1.9586074136923447E-2</v>
      </c>
      <c r="F36" s="102">
        <f>VA!G36/'Financial output'!F36</f>
        <v>2.3949664266819836E-2</v>
      </c>
      <c r="G36" s="102">
        <f>VA!H36/'Financial output'!G36</f>
        <v>2.2858126763585788E-2</v>
      </c>
      <c r="H36" s="102">
        <f>VA!I36/'Financial output'!H36</f>
        <v>2.5310756996492226E-2</v>
      </c>
    </row>
    <row r="37" spans="1:8" x14ac:dyDescent="0.25">
      <c r="A37" s="75">
        <v>1985</v>
      </c>
      <c r="B37" s="102">
        <f>VA!B37/'Financial output'!B37</f>
        <v>3.1505657182983968E-2</v>
      </c>
      <c r="C37" s="102">
        <f>VA!C37/'Financial output'!C37</f>
        <v>2.5266701781094018E-2</v>
      </c>
      <c r="D37" s="102">
        <f>VA!D37/'Financial output'!D37</f>
        <v>2.5392123793372912E-2</v>
      </c>
      <c r="E37" s="102">
        <f>VA!F37/'Financial output'!E37</f>
        <v>2.1628412186732782E-2</v>
      </c>
      <c r="F37" s="102">
        <f>VA!G37/'Financial output'!F37</f>
        <v>2.2620155078488011E-2</v>
      </c>
      <c r="G37" s="102">
        <f>VA!H37/'Financial output'!G37</f>
        <v>2.2958937123026043E-2</v>
      </c>
      <c r="H37" s="102">
        <f>VA!I37/'Financial output'!H37</f>
        <v>2.5515962579290511E-2</v>
      </c>
    </row>
    <row r="38" spans="1:8" x14ac:dyDescent="0.25">
      <c r="A38" s="75">
        <v>1986</v>
      </c>
      <c r="B38" s="102">
        <f>VA!B38/'Financial output'!B38</f>
        <v>2.9037614271232897E-2</v>
      </c>
      <c r="C38" s="102">
        <f>VA!C38/'Financial output'!C38</f>
        <v>2.4859700744735806E-2</v>
      </c>
      <c r="D38" s="102">
        <f>VA!D38/'Financial output'!D38</f>
        <v>2.4278842582602076E-2</v>
      </c>
      <c r="E38" s="102">
        <f>VA!F38/'Financial output'!E38</f>
        <v>1.9828222302289238E-2</v>
      </c>
      <c r="F38" s="102">
        <f>VA!G38/'Financial output'!F38</f>
        <v>2.1801574638452389E-2</v>
      </c>
      <c r="G38" s="102">
        <f>VA!H38/'Financial output'!G38</f>
        <v>2.3877916256648975E-2</v>
      </c>
      <c r="H38" s="102">
        <f>VA!I38/'Financial output'!H38</f>
        <v>2.4488683785637642E-2</v>
      </c>
    </row>
    <row r="39" spans="1:8" x14ac:dyDescent="0.25">
      <c r="A39" s="75">
        <v>1987</v>
      </c>
      <c r="B39" s="102">
        <f>VA!B39/'Financial output'!B39</f>
        <v>2.7222286837606684E-2</v>
      </c>
      <c r="C39" s="102">
        <f>VA!C39/'Financial output'!C39</f>
        <v>2.5054965520568562E-2</v>
      </c>
      <c r="D39" s="102">
        <f>VA!D39/'Financial output'!D39</f>
        <v>2.4214711175115786E-2</v>
      </c>
      <c r="E39" s="102">
        <f>VA!F39/'Financial output'!E39</f>
        <v>2.0051337100823428E-2</v>
      </c>
      <c r="F39" s="102">
        <f>VA!G39/'Financial output'!F39</f>
        <v>2.1755727434441305E-2</v>
      </c>
      <c r="G39" s="102">
        <f>VA!H39/'Financial output'!G39</f>
        <v>2.4697833796085918E-2</v>
      </c>
      <c r="H39" s="102">
        <f>VA!I39/'Financial output'!H39</f>
        <v>2.4323644957750513E-2</v>
      </c>
    </row>
    <row r="40" spans="1:8" x14ac:dyDescent="0.25">
      <c r="A40" s="75">
        <v>1988</v>
      </c>
      <c r="B40" s="102">
        <f>VA!B40/'Financial output'!B40</f>
        <v>2.8922614989547846E-2</v>
      </c>
      <c r="C40" s="102">
        <f>VA!C40/'Financial output'!C40</f>
        <v>2.3523012725147514E-2</v>
      </c>
      <c r="D40" s="102">
        <f>VA!D40/'Financial output'!D40</f>
        <v>2.3747085303557167E-2</v>
      </c>
      <c r="E40" s="102">
        <f>VA!F40/'Financial output'!E40</f>
        <v>1.9124231731047613E-2</v>
      </c>
      <c r="F40" s="102">
        <f>VA!G40/'Financial output'!F40</f>
        <v>2.15350733590269E-2</v>
      </c>
      <c r="G40" s="102">
        <f>VA!H40/'Financial output'!G40</f>
        <v>2.5253802252150067E-2</v>
      </c>
      <c r="H40" s="102">
        <f>VA!I40/'Financial output'!H40</f>
        <v>2.3360246867656243E-2</v>
      </c>
    </row>
    <row r="41" spans="1:8" x14ac:dyDescent="0.25">
      <c r="A41" s="75">
        <v>1989</v>
      </c>
      <c r="B41" s="102">
        <f>VA!B41/'Financial output'!B41</f>
        <v>2.4465706029766023E-2</v>
      </c>
      <c r="C41" s="102">
        <f>VA!C41/'Financial output'!C41</f>
        <v>2.2589496205469808E-2</v>
      </c>
      <c r="D41" s="102">
        <f>VA!D41/'Financial output'!D41</f>
        <v>2.5590204789165193E-2</v>
      </c>
      <c r="E41" s="102">
        <f>VA!F41/'Financial output'!E41</f>
        <v>2.0474296273776067E-2</v>
      </c>
      <c r="F41" s="102">
        <f>VA!G41/'Financial output'!F41</f>
        <v>1.9115076448013139E-2</v>
      </c>
      <c r="G41" s="102">
        <f>VA!H41/'Financial output'!G41</f>
        <v>2.4024273402128565E-2</v>
      </c>
      <c r="H41" s="102">
        <f>VA!I41/'Financial output'!H41</f>
        <v>2.3093317617879909E-2</v>
      </c>
    </row>
    <row r="42" spans="1:8" x14ac:dyDescent="0.25">
      <c r="A42" s="75">
        <v>1990</v>
      </c>
      <c r="B42" s="102">
        <f>VA!B42/'Financial output'!B42</f>
        <v>2.8165676191729591E-2</v>
      </c>
      <c r="C42" s="102">
        <f>VA!C42/'Financial output'!C42</f>
        <v>2.0874411661082871E-2</v>
      </c>
      <c r="D42" s="102">
        <f>VA!D42/'Financial output'!D42</f>
        <v>2.5032867840123017E-2</v>
      </c>
      <c r="E42" s="102">
        <f>VA!F42/'Financial output'!E42</f>
        <v>2.2326351731729414E-2</v>
      </c>
      <c r="F42" s="102">
        <f>VA!G42/'Financial output'!F42</f>
        <v>1.7971727168341934E-2</v>
      </c>
      <c r="G42" s="102">
        <f>VA!H42/'Financial output'!G42</f>
        <v>2.534746649085606E-2</v>
      </c>
      <c r="H42" s="102">
        <f>VA!I42/'Financial output'!H42</f>
        <v>2.3501786897129832E-2</v>
      </c>
    </row>
    <row r="43" spans="1:8" x14ac:dyDescent="0.25">
      <c r="A43" s="75">
        <v>1991</v>
      </c>
      <c r="B43" s="102">
        <f>VA!B43/'Financial output'!B43</f>
        <v>2.741988140835399E-2</v>
      </c>
      <c r="C43" s="102">
        <f>VA!C43/'Financial output'!C43</f>
        <v>1.9760783442147413E-2</v>
      </c>
      <c r="D43" s="102">
        <f>VA!D43/'Financial output'!D43</f>
        <v>2.4908505284295928E-2</v>
      </c>
      <c r="E43" s="102">
        <f>VA!F43/'Financial output'!E43</f>
        <v>2.1611025331523526E-2</v>
      </c>
      <c r="F43" s="102">
        <f>VA!G43/'Financial output'!F43</f>
        <v>1.8357527156015525E-2</v>
      </c>
      <c r="G43" s="102">
        <f>VA!H43/'Financial output'!G43</f>
        <v>2.4141910468431362E-2</v>
      </c>
      <c r="H43" s="102">
        <f>VA!I43/'Financial output'!H43</f>
        <v>2.2851682606518615E-2</v>
      </c>
    </row>
    <row r="44" spans="1:8" x14ac:dyDescent="0.25">
      <c r="A44" s="75">
        <v>1992</v>
      </c>
      <c r="B44" s="102">
        <f>VA!B44/'Financial output'!B44</f>
        <v>2.4460670788096727E-2</v>
      </c>
      <c r="C44" s="102">
        <f>VA!C44/'Financial output'!C44</f>
        <v>1.9690944153999142E-2</v>
      </c>
      <c r="D44" s="102">
        <f>VA!D44/'Financial output'!D44</f>
        <v>2.6359501138590671E-2</v>
      </c>
      <c r="E44" s="102">
        <f>VA!F44/'Financial output'!E44</f>
        <v>2.0709190159773735E-2</v>
      </c>
      <c r="F44" s="102">
        <f>VA!G44/'Financial output'!F44</f>
        <v>1.8424796054370557E-2</v>
      </c>
      <c r="G44" s="102">
        <f>VA!H44/'Financial output'!G44</f>
        <v>2.4826729630223164E-2</v>
      </c>
      <c r="H44" s="102">
        <f>VA!I44/'Financial output'!H44</f>
        <v>2.283836205335437E-2</v>
      </c>
    </row>
    <row r="45" spans="1:8" x14ac:dyDescent="0.25">
      <c r="A45" s="75">
        <v>1993</v>
      </c>
      <c r="B45" s="102">
        <f>VA!B45/'Financial output'!B45</f>
        <v>2.4795818619646453E-2</v>
      </c>
      <c r="C45" s="102">
        <f>VA!C45/'Financial output'!C45</f>
        <v>1.9900558236456575E-2</v>
      </c>
      <c r="D45" s="102">
        <f>VA!D45/'Financial output'!D45</f>
        <v>2.4739025930496546E-2</v>
      </c>
      <c r="E45" s="102">
        <f>VA!F45/'Financial output'!E45</f>
        <v>2.1185742996012863E-2</v>
      </c>
      <c r="F45" s="102">
        <f>VA!G45/'Financial output'!F45</f>
        <v>1.759523377671296E-2</v>
      </c>
      <c r="G45" s="102">
        <f>VA!H45/'Financial output'!G45</f>
        <v>2.3723806729828406E-2</v>
      </c>
      <c r="H45" s="102">
        <f>VA!I45/'Financial output'!H45</f>
        <v>2.2556464604033887E-2</v>
      </c>
    </row>
    <row r="46" spans="1:8" x14ac:dyDescent="0.25">
      <c r="A46" s="75">
        <v>1994</v>
      </c>
      <c r="B46" s="102">
        <f>VA!B46/'Financial output'!B46</f>
        <v>2.4736121771646649E-2</v>
      </c>
      <c r="C46" s="102">
        <f>VA!C46/'Financial output'!C46</f>
        <v>1.987419437374453E-2</v>
      </c>
      <c r="D46" s="102">
        <f>VA!D46/'Financial output'!D46</f>
        <v>2.4395971650611442E-2</v>
      </c>
      <c r="E46" s="102">
        <f>VA!F46/'Financial output'!E46</f>
        <v>2.0387691676134474E-2</v>
      </c>
      <c r="F46" s="102">
        <f>VA!G46/'Financial output'!F46</f>
        <v>1.7278864251406741E-2</v>
      </c>
      <c r="G46" s="102">
        <f>VA!H46/'Financial output'!G46</f>
        <v>2.1699526784796613E-2</v>
      </c>
      <c r="H46" s="102">
        <f>VA!I46/'Financial output'!H46</f>
        <v>2.2063091338388012E-2</v>
      </c>
    </row>
    <row r="47" spans="1:8" x14ac:dyDescent="0.25">
      <c r="A47" s="75">
        <v>1995</v>
      </c>
      <c r="B47" s="102">
        <f>VA!B47/'Financial output'!B47</f>
        <v>2.4354176341606189E-2</v>
      </c>
      <c r="C47" s="102">
        <f>VA!C47/'Financial output'!C47</f>
        <v>1.7730017364608764E-2</v>
      </c>
      <c r="D47" s="102">
        <f>VA!D47/'Financial output'!D47</f>
        <v>2.3248560080008696E-2</v>
      </c>
      <c r="E47" s="102">
        <f>VA!F47/'Financial output'!E47</f>
        <v>1.7320735810688787E-2</v>
      </c>
      <c r="F47" s="102">
        <f>VA!G47/'Financial output'!F47</f>
        <v>1.8352786788881078E-2</v>
      </c>
      <c r="G47" s="102">
        <f>VA!H47/'Financial output'!G47</f>
        <v>2.1330442583113517E-2</v>
      </c>
      <c r="H47" s="102">
        <f>VA!I47/'Financial output'!H47</f>
        <v>2.0391178585029431E-2</v>
      </c>
    </row>
    <row r="48" spans="1:8" x14ac:dyDescent="0.25">
      <c r="A48" s="75">
        <v>1996</v>
      </c>
      <c r="B48" s="102">
        <f>VA!B48/'Financial output'!B48</f>
        <v>2.4017627310032211E-2</v>
      </c>
      <c r="C48" s="102">
        <f>VA!C48/'Financial output'!C48</f>
        <v>1.8161812129294078E-2</v>
      </c>
      <c r="D48" s="102">
        <f>VA!D48/'Financial output'!D48</f>
        <v>2.1646979807099429E-2</v>
      </c>
      <c r="E48" s="102">
        <f>VA!F48/'Financial output'!E48</f>
        <v>1.7398612024072176E-2</v>
      </c>
      <c r="F48" s="102">
        <f>VA!G48/'Financial output'!F48</f>
        <v>1.7706416144744271E-2</v>
      </c>
      <c r="G48" s="102">
        <f>VA!H48/'Financial output'!G48</f>
        <v>1.9450771319635927E-2</v>
      </c>
      <c r="H48" s="102">
        <f>VA!I48/'Financial output'!H48</f>
        <v>1.9947984890129285E-2</v>
      </c>
    </row>
    <row r="49" spans="1:8" x14ac:dyDescent="0.25">
      <c r="A49" s="75">
        <v>1997</v>
      </c>
      <c r="B49" s="102">
        <f>VA!B49/'Financial output'!B49</f>
        <v>2.1412487044148158E-2</v>
      </c>
      <c r="C49" s="102">
        <f>VA!C49/'Financial output'!C49</f>
        <v>1.7001120326825915E-2</v>
      </c>
      <c r="D49" s="102">
        <f>VA!D49/'Financial output'!D49</f>
        <v>2.0234417614347543E-2</v>
      </c>
      <c r="E49" s="102">
        <f>VA!F49/'Financial output'!E49</f>
        <v>1.696956043230595E-2</v>
      </c>
      <c r="F49" s="102">
        <f>VA!G49/'Financial output'!F49</f>
        <v>1.5550242689970977E-2</v>
      </c>
      <c r="G49" s="102">
        <f>VA!H49/'Financial output'!G49</f>
        <v>1.8911190053285971E-2</v>
      </c>
      <c r="H49" s="102">
        <f>VA!I49/'Financial output'!H49</f>
        <v>1.8899391176296628E-2</v>
      </c>
    </row>
    <row r="50" spans="1:8" x14ac:dyDescent="0.25">
      <c r="A50" s="75">
        <v>1998</v>
      </c>
      <c r="B50" s="102">
        <f>VA!B50/'Financial output'!B50</f>
        <v>2.0840292940702179E-2</v>
      </c>
      <c r="C50" s="102">
        <f>VA!C50/'Financial output'!C50</f>
        <v>1.5071771824433177E-2</v>
      </c>
      <c r="D50" s="102">
        <f>VA!D50/'Financial output'!D50</f>
        <v>1.8555300073936316E-2</v>
      </c>
      <c r="E50" s="102">
        <f>VA!F50/'Financial output'!E50</f>
        <v>1.4352380172994792E-2</v>
      </c>
      <c r="F50" s="102">
        <f>VA!G50/'Financial output'!F50</f>
        <v>1.3557145051638271E-2</v>
      </c>
      <c r="G50" s="102">
        <f>VA!H50/'Financial output'!G50</f>
        <v>1.789662850955185E-2</v>
      </c>
      <c r="H50" s="102">
        <f>VA!I50/'Financial output'!H50</f>
        <v>1.7065535207583679E-2</v>
      </c>
    </row>
    <row r="51" spans="1:8" x14ac:dyDescent="0.25">
      <c r="A51" s="75">
        <v>1999</v>
      </c>
      <c r="B51" s="102">
        <f>VA!B51/'Financial output'!B51</f>
        <v>1.9215541325512508E-2</v>
      </c>
      <c r="C51" s="102">
        <f>VA!C51/'Financial output'!C51</f>
        <v>1.3034194193292787E-2</v>
      </c>
      <c r="D51" s="102">
        <f>VA!D51/'Financial output'!D51</f>
        <v>1.7745042927815018E-2</v>
      </c>
      <c r="E51" s="102">
        <f>VA!F51/'Financial output'!E51</f>
        <v>1.1639089720090803E-2</v>
      </c>
      <c r="F51" s="102">
        <f>VA!G51/'Financial output'!F51</f>
        <v>1.2810248309946657E-2</v>
      </c>
      <c r="G51" s="102">
        <f>VA!H51/'Financial output'!G51</f>
        <v>1.5845354952873592E-2</v>
      </c>
      <c r="H51" s="102">
        <f>VA!I51/'Financial output'!H51</f>
        <v>1.5433765088284444E-2</v>
      </c>
    </row>
    <row r="52" spans="1:8" x14ac:dyDescent="0.25">
      <c r="A52" s="75">
        <v>2000</v>
      </c>
      <c r="B52" s="102">
        <f>VA!B52/'Financial output'!B52</f>
        <v>1.8878935147972339E-2</v>
      </c>
      <c r="C52" s="102">
        <f>VA!C52/'Financial output'!C52</f>
        <v>1.33336201350497E-2</v>
      </c>
      <c r="D52" s="102">
        <f>VA!D52/'Financial output'!D52</f>
        <v>1.4008818717003491E-2</v>
      </c>
      <c r="E52" s="102">
        <f>VA!F52/'Financial output'!E52</f>
        <v>9.976706004752289E-3</v>
      </c>
      <c r="F52" s="102">
        <f>VA!G52/'Financial output'!F52</f>
        <v>1.2352620736724126E-2</v>
      </c>
      <c r="G52" s="102">
        <f>VA!H52/'Financial output'!G52</f>
        <v>1.4920394881317793E-2</v>
      </c>
      <c r="H52" s="102">
        <f>VA!I52/'Financial output'!H52</f>
        <v>1.4056384699758938E-2</v>
      </c>
    </row>
    <row r="53" spans="1:8" x14ac:dyDescent="0.25">
      <c r="A53" s="75">
        <v>2001</v>
      </c>
      <c r="B53" s="102">
        <f>VA!B53/'Financial output'!B53</f>
        <v>2.091886644182496E-2</v>
      </c>
      <c r="C53" s="102">
        <f>VA!C53/'Financial output'!C53</f>
        <v>1.2086536267748525E-2</v>
      </c>
      <c r="D53" s="102">
        <f>VA!D53/'Financial output'!D53</f>
        <v>1.397176788525218E-2</v>
      </c>
      <c r="E53" s="102">
        <f>VA!F53/'Financial output'!E53</f>
        <v>1.0818208401237178E-2</v>
      </c>
      <c r="F53" s="102">
        <f>VA!G53/'Financial output'!F53</f>
        <v>1.3860054842218694E-2</v>
      </c>
      <c r="G53" s="102">
        <f>VA!H53/'Financial output'!G53</f>
        <v>1.569371841821986E-2</v>
      </c>
      <c r="H53" s="102">
        <f>VA!I53/'Financial output'!H53</f>
        <v>1.4464824133176086E-2</v>
      </c>
    </row>
    <row r="54" spans="1:8" x14ac:dyDescent="0.25">
      <c r="A54" s="75">
        <v>2002</v>
      </c>
      <c r="B54" s="102">
        <f>VA!B54/'Financial output'!B54</f>
        <v>1.9942668856599316E-2</v>
      </c>
      <c r="C54" s="102">
        <f>VA!C54/'Financial output'!C54</f>
        <v>1.3998601164143719E-2</v>
      </c>
      <c r="D54" s="102">
        <f>VA!D54/'Financial output'!D54</f>
        <v>1.6247060278824089E-2</v>
      </c>
      <c r="E54" s="102">
        <f>VA!F54/'Financial output'!E54</f>
        <v>1.2110987043387643E-2</v>
      </c>
      <c r="F54" s="102">
        <f>VA!G54/'Financial output'!F54</f>
        <v>1.5374411577888833E-2</v>
      </c>
      <c r="G54" s="102">
        <f>VA!H54/'Financial output'!G54</f>
        <v>1.5978526158562316E-2</v>
      </c>
      <c r="H54" s="102">
        <f>VA!I54/'Financial output'!H54</f>
        <v>1.5828264021066126E-2</v>
      </c>
    </row>
    <row r="55" spans="1:8" x14ac:dyDescent="0.25">
      <c r="A55" s="75">
        <v>2003</v>
      </c>
      <c r="B55" s="102">
        <f>VA!B55/'Financial output'!B55</f>
        <v>2.0126865429771362E-2</v>
      </c>
      <c r="C55" s="102">
        <f>VA!C55/'Financial output'!C55</f>
        <v>1.4181262004532744E-2</v>
      </c>
      <c r="D55" s="102">
        <f>VA!D55/'Financial output'!D55</f>
        <v>1.6794318125277919E-2</v>
      </c>
      <c r="E55" s="102">
        <f>VA!F55/'Financial output'!E55</f>
        <v>1.2637689619082114E-2</v>
      </c>
      <c r="F55" s="102">
        <f>VA!G55/'Financial output'!F55</f>
        <v>1.6693784206250027E-2</v>
      </c>
      <c r="G55" s="102">
        <f>VA!H55/'Financial output'!G55</f>
        <v>1.4109571361292339E-2</v>
      </c>
      <c r="H55" s="102">
        <f>VA!I55/'Financial output'!H55</f>
        <v>1.6100173951290372E-2</v>
      </c>
    </row>
    <row r="56" spans="1:8" x14ac:dyDescent="0.25">
      <c r="A56" s="75">
        <v>2004</v>
      </c>
      <c r="B56" s="102">
        <f>VA!B56/'Financial output'!B56</f>
        <v>1.8782551782417677E-2</v>
      </c>
      <c r="C56" s="102">
        <f>VA!C56/'Financial output'!C56</f>
        <v>1.3426794254880079E-2</v>
      </c>
      <c r="D56" s="102">
        <f>VA!D56/'Financial output'!D56</f>
        <v>1.8554313665635345E-2</v>
      </c>
      <c r="E56" s="102">
        <f>VA!F56/'Financial output'!E56</f>
        <v>1.290247376058898E-2</v>
      </c>
      <c r="F56" s="102">
        <f>VA!G56/'Financial output'!F56</f>
        <v>1.6854033479451469E-2</v>
      </c>
      <c r="G56" s="102">
        <f>VA!H56/'Financial output'!G56</f>
        <v>1.2921954594143747E-2</v>
      </c>
      <c r="H56" s="102">
        <f>VA!I56/'Financial output'!H56</f>
        <v>1.6250717962494984E-2</v>
      </c>
    </row>
    <row r="57" spans="1:8" x14ac:dyDescent="0.25">
      <c r="A57" s="75">
        <v>2005</v>
      </c>
      <c r="B57" s="102">
        <f>VA!B57/'Financial output'!B57</f>
        <v>1.8597441013849227E-2</v>
      </c>
      <c r="C57" s="102">
        <f>VA!C57/'Financial output'!C57</f>
        <v>1.2856662105628185E-2</v>
      </c>
      <c r="D57" s="102">
        <f>VA!D57/'Financial output'!D57</f>
        <v>1.7237699932991422E-2</v>
      </c>
      <c r="E57" s="102">
        <f>VA!F57/'Financial output'!E57</f>
        <v>1.4491754564175532E-2</v>
      </c>
      <c r="F57" s="102">
        <f>VA!G57/'Financial output'!F57</f>
        <v>1.6814466763477011E-2</v>
      </c>
      <c r="G57" s="102">
        <f>VA!H57/'Financial output'!G57</f>
        <v>1.2244799639888391E-2</v>
      </c>
      <c r="H57" s="102">
        <f>VA!I57/'Financial output'!H57</f>
        <v>1.6076756069283073E-2</v>
      </c>
    </row>
    <row r="58" spans="1:8" x14ac:dyDescent="0.25">
      <c r="A58" s="75">
        <v>2006</v>
      </c>
      <c r="B58" s="102">
        <f>VA!B58/'Financial output'!B58</f>
        <v>1.6841426498203367E-2</v>
      </c>
      <c r="C58" s="102">
        <f>VA!C58/'Financial output'!C58</f>
        <v>1.1791299922298661E-2</v>
      </c>
      <c r="D58" s="102">
        <f>VA!D58/'Financial output'!D58</f>
        <v>1.5643803760757934E-2</v>
      </c>
      <c r="E58" s="102">
        <f>VA!F58/'Financial output'!E58</f>
        <v>1.2169893770292119E-2</v>
      </c>
      <c r="F58" s="102">
        <f>VA!G58/'Financial output'!F58</f>
        <v>1.3721218493562925E-2</v>
      </c>
      <c r="G58" s="102">
        <f>VA!H58/'Financial output'!G58</f>
        <v>1.0794957089955383E-2</v>
      </c>
      <c r="H58" s="102">
        <f>VA!I58/'Financial output'!H58</f>
        <v>1.4473284604427511E-2</v>
      </c>
    </row>
    <row r="59" spans="1:8" x14ac:dyDescent="0.25">
      <c r="A59" s="75">
        <v>2007</v>
      </c>
      <c r="B59" s="102">
        <f>VA!B59/'Financial output'!B59</f>
        <v>1.8148671701663947E-2</v>
      </c>
      <c r="C59" s="102">
        <f>VA!C59/'Financial output'!C59</f>
        <v>1.106835019175775E-2</v>
      </c>
      <c r="D59" s="102">
        <f>VA!D59/'Financial output'!D59</f>
        <v>1.3216874454957417E-2</v>
      </c>
      <c r="E59" s="102">
        <f>VA!F59/'Financial output'!E59</f>
        <v>1.1961537049747962E-2</v>
      </c>
      <c r="F59" s="102">
        <f>VA!G59/'Financial output'!F59</f>
        <v>1.2083853498839002E-2</v>
      </c>
      <c r="G59" s="102">
        <f>VA!H59/'Financial output'!G59</f>
        <v>1.0946876972648104E-2</v>
      </c>
      <c r="H59" s="102">
        <f>VA!I59/'Financial output'!H59</f>
        <v>1.4185512331363443E-2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86"/>
  <sheetViews>
    <sheetView showGridLines="0" tabSelected="1" topLeftCell="A2" workbookViewId="0">
      <selection activeCell="D16" sqref="D16"/>
    </sheetView>
  </sheetViews>
  <sheetFormatPr baseColWidth="10" defaultRowHeight="15" x14ac:dyDescent="0.25"/>
  <cols>
    <col min="1" max="1" width="4.5703125" customWidth="1"/>
    <col min="2" max="2" width="2.85546875" customWidth="1"/>
    <col min="3" max="3" width="3.28515625" customWidth="1"/>
    <col min="9" max="9" width="16.5703125" customWidth="1"/>
    <col min="10" max="10" width="12.5703125" customWidth="1"/>
    <col min="12" max="12" width="12.140625" customWidth="1"/>
    <col min="16" max="16" width="12.85546875" customWidth="1"/>
  </cols>
  <sheetData>
    <row r="2" spans="1:16" ht="18.75" x14ac:dyDescent="0.3">
      <c r="B2" s="64" t="s">
        <v>160</v>
      </c>
    </row>
    <row r="3" spans="1:16" x14ac:dyDescent="0.25">
      <c r="A3" t="s">
        <v>9</v>
      </c>
    </row>
    <row r="4" spans="1:16" x14ac:dyDescent="0.25">
      <c r="B4" s="93" t="s">
        <v>168</v>
      </c>
      <c r="C4" s="94"/>
      <c r="D4" s="94"/>
      <c r="E4" s="94"/>
      <c r="F4" s="94"/>
      <c r="G4" s="94"/>
      <c r="H4" s="94"/>
      <c r="I4" s="94"/>
      <c r="J4" s="94"/>
      <c r="K4" s="94"/>
      <c r="L4" s="95"/>
    </row>
    <row r="5" spans="1:16" x14ac:dyDescent="0.25">
      <c r="B5" s="96"/>
      <c r="C5" s="97"/>
      <c r="D5" s="97"/>
      <c r="E5" s="97"/>
      <c r="F5" s="97"/>
      <c r="G5" s="97"/>
      <c r="H5" s="97"/>
      <c r="I5" s="97"/>
      <c r="J5" s="97"/>
      <c r="K5" s="97"/>
      <c r="L5" s="98"/>
    </row>
    <row r="6" spans="1:16" x14ac:dyDescent="0.25">
      <c r="B6" s="96"/>
      <c r="C6" s="97"/>
      <c r="D6" s="97"/>
      <c r="E6" s="97"/>
      <c r="F6" s="97"/>
      <c r="G6" s="97"/>
      <c r="H6" s="97"/>
      <c r="I6" s="97"/>
      <c r="J6" s="97"/>
      <c r="K6" s="97"/>
      <c r="L6" s="98"/>
    </row>
    <row r="7" spans="1:16" x14ac:dyDescent="0.25">
      <c r="B7" s="96"/>
      <c r="C7" s="97"/>
      <c r="D7" s="97"/>
      <c r="E7" s="97"/>
      <c r="F7" s="97"/>
      <c r="G7" s="97"/>
      <c r="H7" s="97"/>
      <c r="I7" s="97"/>
      <c r="J7" s="97"/>
      <c r="K7" s="97"/>
      <c r="L7" s="98"/>
    </row>
    <row r="8" spans="1:16" ht="16.5" customHeight="1" x14ac:dyDescent="0.25">
      <c r="B8" s="99"/>
      <c r="C8" s="100"/>
      <c r="D8" s="100"/>
      <c r="E8" s="100"/>
      <c r="F8" s="100"/>
      <c r="G8" s="100"/>
      <c r="H8" s="100"/>
      <c r="I8" s="100"/>
      <c r="J8" s="100"/>
      <c r="K8" s="100"/>
      <c r="L8" s="101"/>
    </row>
    <row r="9" spans="1:16" ht="16.5" customHeight="1" x14ac:dyDescent="0.25">
      <c r="B9" s="61"/>
      <c r="C9" s="61"/>
      <c r="D9" s="61"/>
      <c r="E9" s="61"/>
      <c r="F9" s="61"/>
      <c r="G9" s="61"/>
      <c r="H9" s="61"/>
      <c r="I9" s="61"/>
      <c r="J9" s="61"/>
      <c r="K9" s="61"/>
      <c r="L9" s="61"/>
    </row>
    <row r="10" spans="1:16" ht="16.5" customHeight="1" x14ac:dyDescent="0.25">
      <c r="B10" s="61"/>
      <c r="C10" s="61"/>
      <c r="D10" s="62"/>
      <c r="E10" s="61"/>
      <c r="F10" s="61"/>
      <c r="G10" s="61"/>
      <c r="H10" s="61"/>
      <c r="I10" s="61"/>
      <c r="J10" s="61"/>
      <c r="K10" s="61"/>
      <c r="L10" s="61"/>
    </row>
    <row r="12" spans="1:16" x14ac:dyDescent="0.25">
      <c r="C12" s="41">
        <v>1</v>
      </c>
      <c r="D12" s="2" t="s">
        <v>165</v>
      </c>
      <c r="J12" s="51" t="s">
        <v>107</v>
      </c>
      <c r="K12" s="52"/>
      <c r="L12" s="52"/>
      <c r="M12" s="52"/>
      <c r="N12" s="52"/>
      <c r="O12" s="52"/>
      <c r="P12" s="53"/>
    </row>
    <row r="13" spans="1:16" x14ac:dyDescent="0.25">
      <c r="B13" s="6"/>
      <c r="C13" s="41">
        <v>2</v>
      </c>
      <c r="D13" s="2" t="s">
        <v>166</v>
      </c>
      <c r="J13" s="81" t="s">
        <v>161</v>
      </c>
      <c r="K13" s="4"/>
      <c r="L13" s="4"/>
      <c r="M13" s="4"/>
      <c r="N13" s="4"/>
      <c r="O13" s="4"/>
      <c r="P13" s="55"/>
    </row>
    <row r="14" spans="1:16" x14ac:dyDescent="0.25">
      <c r="C14" s="41">
        <v>3</v>
      </c>
      <c r="D14" s="2" t="s">
        <v>167</v>
      </c>
      <c r="J14" s="81" t="s">
        <v>162</v>
      </c>
      <c r="K14" s="4"/>
      <c r="L14" s="4"/>
      <c r="M14" s="4"/>
      <c r="N14" s="4"/>
      <c r="O14" s="4"/>
      <c r="P14" s="55"/>
    </row>
    <row r="15" spans="1:16" x14ac:dyDescent="0.25">
      <c r="C15" s="41">
        <v>4</v>
      </c>
      <c r="D15" s="2" t="s">
        <v>175</v>
      </c>
      <c r="J15" s="56" t="s">
        <v>158</v>
      </c>
      <c r="K15" s="4"/>
      <c r="L15" s="4"/>
      <c r="M15" s="4"/>
      <c r="N15" s="4"/>
      <c r="O15" s="4"/>
      <c r="P15" s="55"/>
    </row>
    <row r="16" spans="1:16" x14ac:dyDescent="0.25">
      <c r="C16" s="41">
        <v>5</v>
      </c>
      <c r="D16" s="2" t="s">
        <v>169</v>
      </c>
      <c r="J16" s="54" t="s">
        <v>134</v>
      </c>
      <c r="K16" s="4"/>
      <c r="L16" s="4"/>
      <c r="M16" s="4"/>
      <c r="N16" s="4"/>
      <c r="O16" s="4"/>
      <c r="P16" s="55"/>
    </row>
    <row r="17" spans="2:18" x14ac:dyDescent="0.25">
      <c r="B17" s="6"/>
      <c r="C17" s="41">
        <v>6</v>
      </c>
      <c r="D17" s="2" t="s">
        <v>170</v>
      </c>
      <c r="J17" s="54"/>
      <c r="K17" s="4"/>
      <c r="L17" s="4"/>
      <c r="M17" s="4"/>
      <c r="N17" s="4"/>
      <c r="O17" s="4"/>
      <c r="P17" s="55"/>
    </row>
    <row r="18" spans="2:18" x14ac:dyDescent="0.25">
      <c r="C18" s="41">
        <v>7</v>
      </c>
      <c r="D18" s="2" t="s">
        <v>171</v>
      </c>
      <c r="J18" s="56" t="s">
        <v>163</v>
      </c>
      <c r="K18" s="26"/>
      <c r="L18" s="26"/>
      <c r="M18" s="26"/>
      <c r="N18" s="26"/>
      <c r="O18" s="26"/>
      <c r="P18" s="57"/>
    </row>
    <row r="19" spans="2:18" x14ac:dyDescent="0.25">
      <c r="C19" s="41">
        <v>8</v>
      </c>
      <c r="D19" s="2" t="s">
        <v>172</v>
      </c>
      <c r="J19" s="80" t="s">
        <v>164</v>
      </c>
      <c r="K19" s="58"/>
      <c r="L19" s="58"/>
      <c r="M19" s="58"/>
      <c r="N19" s="58"/>
      <c r="O19" s="58"/>
      <c r="P19" s="59"/>
    </row>
    <row r="20" spans="2:18" x14ac:dyDescent="0.25">
      <c r="C20" s="41">
        <v>9</v>
      </c>
      <c r="D20" s="2" t="s">
        <v>173</v>
      </c>
    </row>
    <row r="21" spans="2:18" x14ac:dyDescent="0.25">
      <c r="D21" s="2"/>
    </row>
    <row r="22" spans="2:18" x14ac:dyDescent="0.25">
      <c r="D22" s="2"/>
    </row>
    <row r="23" spans="2:18" x14ac:dyDescent="0.25">
      <c r="D23" s="2"/>
    </row>
    <row r="24" spans="2:18" x14ac:dyDescent="0.25">
      <c r="D24" s="2"/>
    </row>
    <row r="25" spans="2:18" x14ac:dyDescent="0.25">
      <c r="D25" s="2"/>
      <c r="J25" s="8"/>
      <c r="K25" s="8"/>
      <c r="L25" s="8"/>
      <c r="M25" s="8"/>
      <c r="N25" s="8"/>
      <c r="O25" s="8"/>
      <c r="P25" s="8"/>
    </row>
    <row r="26" spans="2:18" x14ac:dyDescent="0.25">
      <c r="D26" s="2"/>
      <c r="J26" s="8"/>
      <c r="K26" s="8"/>
      <c r="L26" s="8"/>
      <c r="M26" s="8"/>
      <c r="N26" s="8"/>
      <c r="O26" s="8"/>
      <c r="P26" s="8"/>
      <c r="Q26" s="8"/>
      <c r="R26" s="8"/>
    </row>
    <row r="27" spans="2:18" x14ac:dyDescent="0.25">
      <c r="D27" s="2"/>
      <c r="J27" s="8"/>
      <c r="K27" s="8"/>
      <c r="L27" s="8"/>
      <c r="M27" s="8"/>
      <c r="N27" s="8"/>
      <c r="O27" s="8"/>
      <c r="P27" s="8"/>
      <c r="Q27" s="8"/>
      <c r="R27" s="8"/>
    </row>
    <row r="28" spans="2:18" x14ac:dyDescent="0.25">
      <c r="D28" s="2"/>
      <c r="Q28" s="8"/>
      <c r="R28" s="8"/>
    </row>
    <row r="29" spans="2:18" x14ac:dyDescent="0.25">
      <c r="D29" s="2"/>
      <c r="Q29" s="8"/>
      <c r="R29" s="8"/>
    </row>
    <row r="30" spans="2:18" x14ac:dyDescent="0.25">
      <c r="D30" s="2"/>
    </row>
    <row r="31" spans="2:18" x14ac:dyDescent="0.25">
      <c r="D31" s="2"/>
    </row>
    <row r="32" spans="2:18" x14ac:dyDescent="0.25">
      <c r="B32" s="6"/>
      <c r="C32" s="2"/>
    </row>
    <row r="33" spans="2:4" x14ac:dyDescent="0.25">
      <c r="D33" s="2"/>
    </row>
    <row r="34" spans="2:4" x14ac:dyDescent="0.25">
      <c r="D34" s="2"/>
    </row>
    <row r="35" spans="2:4" x14ac:dyDescent="0.25">
      <c r="D35" s="2"/>
    </row>
    <row r="36" spans="2:4" x14ac:dyDescent="0.25">
      <c r="B36" s="6"/>
      <c r="C36" s="2"/>
    </row>
    <row r="37" spans="2:4" x14ac:dyDescent="0.25">
      <c r="D37" s="2"/>
    </row>
    <row r="38" spans="2:4" x14ac:dyDescent="0.25">
      <c r="D38" s="2"/>
    </row>
    <row r="39" spans="2:4" x14ac:dyDescent="0.25">
      <c r="D39" s="2"/>
    </row>
    <row r="40" spans="2:4" x14ac:dyDescent="0.25">
      <c r="D40" s="2"/>
    </row>
    <row r="41" spans="2:4" x14ac:dyDescent="0.25">
      <c r="D41" s="2"/>
    </row>
    <row r="42" spans="2:4" x14ac:dyDescent="0.25">
      <c r="D42" s="2"/>
    </row>
    <row r="43" spans="2:4" x14ac:dyDescent="0.25">
      <c r="D43" s="2"/>
    </row>
    <row r="44" spans="2:4" x14ac:dyDescent="0.25">
      <c r="D44" s="2"/>
    </row>
    <row r="45" spans="2:4" x14ac:dyDescent="0.25">
      <c r="B45" s="6"/>
      <c r="C45" s="2"/>
      <c r="D45" s="2"/>
    </row>
    <row r="46" spans="2:4" x14ac:dyDescent="0.25">
      <c r="B46" s="6"/>
      <c r="D46" s="2"/>
    </row>
    <row r="47" spans="2:4" x14ac:dyDescent="0.25">
      <c r="D47" s="2"/>
    </row>
    <row r="48" spans="2:4" x14ac:dyDescent="0.25">
      <c r="D48" s="2"/>
    </row>
    <row r="49" spans="2:4" x14ac:dyDescent="0.25">
      <c r="D49" s="2"/>
    </row>
    <row r="50" spans="2:4" x14ac:dyDescent="0.25">
      <c r="D50" s="2"/>
    </row>
    <row r="51" spans="2:4" x14ac:dyDescent="0.25">
      <c r="D51" s="2"/>
    </row>
    <row r="52" spans="2:4" x14ac:dyDescent="0.25">
      <c r="D52" s="2"/>
    </row>
    <row r="53" spans="2:4" x14ac:dyDescent="0.25">
      <c r="D53" s="2"/>
    </row>
    <row r="54" spans="2:4" x14ac:dyDescent="0.25">
      <c r="D54" s="2"/>
    </row>
    <row r="55" spans="2:4" x14ac:dyDescent="0.25">
      <c r="B55" s="6"/>
      <c r="C55" s="2"/>
    </row>
    <row r="56" spans="2:4" x14ac:dyDescent="0.25">
      <c r="B56" s="6"/>
      <c r="D56" s="2"/>
    </row>
    <row r="57" spans="2:4" x14ac:dyDescent="0.25">
      <c r="D57" s="2"/>
    </row>
    <row r="58" spans="2:4" x14ac:dyDescent="0.25">
      <c r="D58" s="2"/>
    </row>
    <row r="59" spans="2:4" x14ac:dyDescent="0.25">
      <c r="D59" s="2"/>
    </row>
    <row r="60" spans="2:4" x14ac:dyDescent="0.25">
      <c r="D60" s="2"/>
    </row>
    <row r="61" spans="2:4" x14ac:dyDescent="0.25">
      <c r="D61" s="2"/>
    </row>
    <row r="62" spans="2:4" x14ac:dyDescent="0.25">
      <c r="D62" s="2"/>
    </row>
    <row r="63" spans="2:4" x14ac:dyDescent="0.25">
      <c r="D63" s="2"/>
    </row>
    <row r="64" spans="2:4" x14ac:dyDescent="0.25">
      <c r="B64" s="6"/>
      <c r="D64" s="2"/>
    </row>
    <row r="65" spans="2:5" x14ac:dyDescent="0.25">
      <c r="D65" s="2"/>
    </row>
    <row r="66" spans="2:5" x14ac:dyDescent="0.25">
      <c r="D66" s="2"/>
    </row>
    <row r="67" spans="2:5" x14ac:dyDescent="0.25">
      <c r="D67" s="2"/>
    </row>
    <row r="68" spans="2:5" x14ac:dyDescent="0.25">
      <c r="D68" s="2"/>
    </row>
    <row r="69" spans="2:5" x14ac:dyDescent="0.25">
      <c r="B69" s="6"/>
      <c r="C69" s="6"/>
      <c r="D69" s="6"/>
      <c r="E69" s="6"/>
    </row>
    <row r="70" spans="2:5" x14ac:dyDescent="0.25">
      <c r="D70" s="2"/>
    </row>
    <row r="71" spans="2:5" x14ac:dyDescent="0.25">
      <c r="D71" s="2"/>
    </row>
    <row r="72" spans="2:5" x14ac:dyDescent="0.25">
      <c r="D72" s="2"/>
    </row>
    <row r="73" spans="2:5" x14ac:dyDescent="0.25">
      <c r="D73" s="2"/>
    </row>
    <row r="74" spans="2:5" x14ac:dyDescent="0.25">
      <c r="D74" s="2"/>
    </row>
    <row r="75" spans="2:5" x14ac:dyDescent="0.25">
      <c r="D75" s="2"/>
    </row>
    <row r="76" spans="2:5" x14ac:dyDescent="0.25">
      <c r="B76" s="6"/>
      <c r="C76" s="6"/>
      <c r="D76" s="6"/>
    </row>
    <row r="77" spans="2:5" x14ac:dyDescent="0.25">
      <c r="D77" s="2"/>
    </row>
    <row r="78" spans="2:5" x14ac:dyDescent="0.25">
      <c r="D78" s="2"/>
    </row>
    <row r="79" spans="2:5" x14ac:dyDescent="0.25">
      <c r="D79" s="2"/>
    </row>
    <row r="80" spans="2:5" x14ac:dyDescent="0.25">
      <c r="D80" s="2"/>
    </row>
    <row r="81" spans="2:4" x14ac:dyDescent="0.25">
      <c r="D81" s="2"/>
    </row>
    <row r="82" spans="2:4" x14ac:dyDescent="0.25">
      <c r="B82" s="6"/>
      <c r="C82" s="2"/>
    </row>
    <row r="83" spans="2:4" x14ac:dyDescent="0.25">
      <c r="D83" s="2"/>
    </row>
    <row r="84" spans="2:4" x14ac:dyDescent="0.25">
      <c r="D84" s="2"/>
    </row>
    <row r="85" spans="2:4" x14ac:dyDescent="0.25">
      <c r="B85" s="6"/>
      <c r="D85" s="2"/>
    </row>
    <row r="86" spans="2:4" x14ac:dyDescent="0.25">
      <c r="D86" s="2"/>
    </row>
  </sheetData>
  <mergeCells count="1">
    <mergeCell ref="B4:L8"/>
  </mergeCells>
  <hyperlinks>
    <hyperlink ref="J19" r:id="rId1"/>
    <hyperlink ref="D12" location="'Corrected VA'!A1" display="Corrected financial value added to GDP"/>
    <hyperlink ref="D13" location="VA!A1" display="Plain financial value added to GDP"/>
    <hyperlink ref="D14" location="Credit!A1" display="Credit to GDP"/>
    <hyperlink ref="D15" location="'Broad money'!A1" display="Broad Money to GDP"/>
    <hyperlink ref="D16" location="'Market capitalisation'!A1" display="Market capitalization to GDP"/>
    <hyperlink ref="D17" location="'Public debt'!A1" display="Public debt to GDP"/>
    <hyperlink ref="D18" location="'Financial output'!A1" display="Financial output to GDP"/>
    <hyperlink ref="D19" location="'Unit cost'!A1" display="Unit cost"/>
    <hyperlink ref="D20" location="'Plain unit cost'!A1" display="Plain unit cost"/>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4"/>
  <sheetViews>
    <sheetView workbookViewId="0">
      <selection activeCell="J7" sqref="J7"/>
    </sheetView>
  </sheetViews>
  <sheetFormatPr baseColWidth="10" defaultRowHeight="15" x14ac:dyDescent="0.25"/>
  <cols>
    <col min="2" max="2" width="14.5703125" customWidth="1"/>
  </cols>
  <sheetData>
    <row r="2" spans="2:4" x14ac:dyDescent="0.25">
      <c r="B2" t="s">
        <v>104</v>
      </c>
    </row>
    <row r="3" spans="2:4" x14ac:dyDescent="0.25">
      <c r="B3" s="23" t="s">
        <v>103</v>
      </c>
      <c r="C3" s="23" t="s">
        <v>102</v>
      </c>
    </row>
    <row r="4" spans="2:4" x14ac:dyDescent="0.25">
      <c r="C4" s="23" t="s">
        <v>14</v>
      </c>
    </row>
    <row r="6" spans="2:4" x14ac:dyDescent="0.25">
      <c r="B6" t="s">
        <v>105</v>
      </c>
    </row>
    <row r="8" spans="2:4" x14ac:dyDescent="0.25">
      <c r="B8" s="5" t="s">
        <v>2</v>
      </c>
      <c r="C8" s="15"/>
      <c r="D8" s="17"/>
    </row>
    <row r="9" spans="2:4" x14ac:dyDescent="0.25">
      <c r="B9" s="15" t="s">
        <v>11</v>
      </c>
      <c r="C9" s="15"/>
      <c r="D9" s="15" t="s">
        <v>12</v>
      </c>
    </row>
    <row r="10" spans="2:4" x14ac:dyDescent="0.25">
      <c r="B10" s="15"/>
      <c r="C10" s="15"/>
      <c r="D10" s="15" t="s">
        <v>13</v>
      </c>
    </row>
    <row r="11" spans="2:4" x14ac:dyDescent="0.25">
      <c r="B11" s="15" t="s">
        <v>5</v>
      </c>
      <c r="C11" s="15"/>
      <c r="D11" s="15" t="s">
        <v>7</v>
      </c>
    </row>
    <row r="12" spans="2:4" x14ac:dyDescent="0.25">
      <c r="B12" s="15"/>
      <c r="C12" s="15"/>
      <c r="D12" s="15" t="s">
        <v>4</v>
      </c>
    </row>
    <row r="13" spans="2:4" x14ac:dyDescent="0.25">
      <c r="B13" s="15"/>
      <c r="C13" s="15"/>
      <c r="D13" s="15" t="s">
        <v>3</v>
      </c>
    </row>
    <row r="14" spans="2:4" x14ac:dyDescent="0.25">
      <c r="B14" s="15" t="s">
        <v>6</v>
      </c>
      <c r="C14" s="15"/>
      <c r="D14" s="15" t="s">
        <v>1</v>
      </c>
    </row>
    <row r="15" spans="2:4" x14ac:dyDescent="0.25">
      <c r="B15" s="15"/>
      <c r="C15" s="15"/>
      <c r="D15" s="15" t="s">
        <v>8</v>
      </c>
    </row>
    <row r="17" spans="2:2" x14ac:dyDescent="0.25">
      <c r="B17" t="s">
        <v>20</v>
      </c>
    </row>
    <row r="18" spans="2:2" x14ac:dyDescent="0.25">
      <c r="B18" s="25" t="s">
        <v>10</v>
      </c>
    </row>
    <row r="19" spans="2:2" x14ac:dyDescent="0.25">
      <c r="B19" s="24" t="s">
        <v>21</v>
      </c>
    </row>
    <row r="21" spans="2:2" x14ac:dyDescent="0.25">
      <c r="B21" s="22" t="s">
        <v>106</v>
      </c>
    </row>
    <row r="22" spans="2:2" x14ac:dyDescent="0.25">
      <c r="B22" s="50" t="s">
        <v>32</v>
      </c>
    </row>
    <row r="23" spans="2:2" x14ac:dyDescent="0.25">
      <c r="B23" t="s">
        <v>110</v>
      </c>
    </row>
    <row r="24" spans="2:2" x14ac:dyDescent="0.25">
      <c r="B24" s="23" t="s">
        <v>22</v>
      </c>
    </row>
    <row r="26" spans="2:2" x14ac:dyDescent="0.25">
      <c r="B26" t="s">
        <v>122</v>
      </c>
    </row>
    <row r="28" spans="2:2" x14ac:dyDescent="0.25">
      <c r="B28" s="21" t="s">
        <v>19</v>
      </c>
    </row>
    <row r="29" spans="2:2" x14ac:dyDescent="0.25">
      <c r="B29" s="19" t="s">
        <v>96</v>
      </c>
    </row>
    <row r="30" spans="2:2" x14ac:dyDescent="0.25">
      <c r="B30" t="s">
        <v>97</v>
      </c>
    </row>
    <row r="31" spans="2:2" x14ac:dyDescent="0.25">
      <c r="B31" t="s">
        <v>99</v>
      </c>
    </row>
    <row r="32" spans="2:2" x14ac:dyDescent="0.25">
      <c r="B32" s="49" t="s">
        <v>101</v>
      </c>
    </row>
    <row r="33" spans="2:2" x14ac:dyDescent="0.25">
      <c r="B33" s="2"/>
    </row>
    <row r="34" spans="2:2" x14ac:dyDescent="0.25">
      <c r="B34" s="5" t="s">
        <v>109</v>
      </c>
    </row>
    <row r="35" spans="2:2" x14ac:dyDescent="0.25">
      <c r="B35" t="s">
        <v>98</v>
      </c>
    </row>
    <row r="36" spans="2:2" x14ac:dyDescent="0.25">
      <c r="B36" t="s">
        <v>100</v>
      </c>
    </row>
    <row r="39" spans="2:2" x14ac:dyDescent="0.25">
      <c r="B39" t="s">
        <v>112</v>
      </c>
    </row>
    <row r="40" spans="2:2" x14ac:dyDescent="0.25">
      <c r="B40" s="8" t="s">
        <v>111</v>
      </c>
    </row>
    <row r="41" spans="2:2" x14ac:dyDescent="0.25">
      <c r="B41" t="s">
        <v>108</v>
      </c>
    </row>
    <row r="42" spans="2:2" x14ac:dyDescent="0.25">
      <c r="B42" t="s">
        <v>40</v>
      </c>
    </row>
    <row r="44" spans="2:2" x14ac:dyDescent="0.25">
      <c r="B44" t="s">
        <v>113</v>
      </c>
    </row>
    <row r="46" spans="2:2" x14ac:dyDescent="0.25">
      <c r="B46" s="5" t="s">
        <v>91</v>
      </c>
    </row>
    <row r="47" spans="2:2" x14ac:dyDescent="0.25">
      <c r="B47" s="29" t="s">
        <v>70</v>
      </c>
    </row>
    <row r="48" spans="2:2" x14ac:dyDescent="0.25">
      <c r="B48" s="44" t="s">
        <v>69</v>
      </c>
    </row>
    <row r="49" spans="2:4" x14ac:dyDescent="0.25">
      <c r="B49" s="45">
        <v>41275</v>
      </c>
      <c r="C49" t="s">
        <v>55</v>
      </c>
    </row>
    <row r="50" spans="2:4" x14ac:dyDescent="0.25">
      <c r="B50" s="39"/>
      <c r="D50" t="s">
        <v>68</v>
      </c>
    </row>
    <row r="51" spans="2:4" x14ac:dyDescent="0.25">
      <c r="B51" s="39"/>
      <c r="D51" t="s">
        <v>67</v>
      </c>
    </row>
    <row r="52" spans="2:4" x14ac:dyDescent="0.25">
      <c r="B52" s="39"/>
      <c r="C52" t="s">
        <v>66</v>
      </c>
    </row>
    <row r="53" spans="2:4" x14ac:dyDescent="0.25">
      <c r="B53" s="39"/>
      <c r="C53" t="s">
        <v>65</v>
      </c>
      <c r="D53" t="s">
        <v>64</v>
      </c>
    </row>
    <row r="54" spans="2:4" x14ac:dyDescent="0.25">
      <c r="B54" s="39"/>
      <c r="D54" t="s">
        <v>63</v>
      </c>
    </row>
    <row r="55" spans="2:4" x14ac:dyDescent="0.25">
      <c r="B55" s="39"/>
      <c r="D55" t="s">
        <v>62</v>
      </c>
    </row>
    <row r="56" spans="2:4" x14ac:dyDescent="0.25">
      <c r="B56" s="39"/>
      <c r="D56" t="s">
        <v>61</v>
      </c>
    </row>
    <row r="57" spans="2:4" x14ac:dyDescent="0.25">
      <c r="B57" s="39"/>
      <c r="D57" t="s">
        <v>94</v>
      </c>
    </row>
    <row r="58" spans="2:4" x14ac:dyDescent="0.25">
      <c r="B58" s="39"/>
      <c r="D58" t="s">
        <v>95</v>
      </c>
    </row>
    <row r="59" spans="2:4" x14ac:dyDescent="0.25">
      <c r="B59" s="39"/>
    </row>
    <row r="60" spans="2:4" x14ac:dyDescent="0.25">
      <c r="B60" s="43" t="s">
        <v>60</v>
      </c>
    </row>
    <row r="61" spans="2:4" x14ac:dyDescent="0.25">
      <c r="B61" s="39"/>
      <c r="D61" t="s">
        <v>59</v>
      </c>
    </row>
    <row r="62" spans="2:4" x14ac:dyDescent="0.25">
      <c r="B62" s="39"/>
      <c r="D62" t="s">
        <v>58</v>
      </c>
    </row>
    <row r="63" spans="2:4" x14ac:dyDescent="0.25">
      <c r="B63" s="39"/>
    </row>
    <row r="64" spans="2:4" x14ac:dyDescent="0.25">
      <c r="B64" s="42" t="s">
        <v>93</v>
      </c>
    </row>
    <row r="65" spans="2:5" x14ac:dyDescent="0.25">
      <c r="B65" s="39"/>
      <c r="C65" s="41" t="s">
        <v>57</v>
      </c>
      <c r="D65" s="40" t="s">
        <v>56</v>
      </c>
    </row>
    <row r="66" spans="2:5" x14ac:dyDescent="0.25">
      <c r="B66" s="39"/>
      <c r="C66" s="40"/>
    </row>
    <row r="67" spans="2:5" x14ac:dyDescent="0.25">
      <c r="B67" s="45">
        <v>39814</v>
      </c>
      <c r="C67" t="s">
        <v>55</v>
      </c>
      <c r="D67" t="s">
        <v>54</v>
      </c>
    </row>
    <row r="68" spans="2:5" x14ac:dyDescent="0.25">
      <c r="B68" s="39"/>
      <c r="D68" t="s">
        <v>53</v>
      </c>
      <c r="E68" s="2" t="s">
        <v>92</v>
      </c>
    </row>
    <row r="69" spans="2:5" x14ac:dyDescent="0.25">
      <c r="B69" s="38"/>
      <c r="D69" t="s">
        <v>52</v>
      </c>
    </row>
    <row r="72" spans="2:5" x14ac:dyDescent="0.25">
      <c r="B72" s="5" t="s">
        <v>51</v>
      </c>
      <c r="C72" s="5"/>
      <c r="D72" s="5"/>
      <c r="E72" s="5"/>
    </row>
    <row r="73" spans="2:5" x14ac:dyDescent="0.25">
      <c r="B73" s="27" t="s">
        <v>50</v>
      </c>
    </row>
    <row r="74" spans="2:5" ht="30" x14ac:dyDescent="0.25">
      <c r="B74" s="27"/>
      <c r="C74" s="46" t="s">
        <v>49</v>
      </c>
      <c r="D74" s="46" t="s">
        <v>48</v>
      </c>
    </row>
    <row r="75" spans="2:5" x14ac:dyDescent="0.25">
      <c r="B75" s="37" t="s">
        <v>47</v>
      </c>
      <c r="C75" s="47" t="s">
        <v>46</v>
      </c>
      <c r="D75" s="47" t="s">
        <v>45</v>
      </c>
    </row>
    <row r="76" spans="2:5" x14ac:dyDescent="0.25">
      <c r="B76" s="36" t="s">
        <v>44</v>
      </c>
      <c r="C76" s="48" t="s">
        <v>43</v>
      </c>
      <c r="D76" s="48" t="s">
        <v>42</v>
      </c>
    </row>
    <row r="77" spans="2:5" x14ac:dyDescent="0.25">
      <c r="B77" s="28" t="s">
        <v>41</v>
      </c>
    </row>
    <row r="80" spans="2:5" x14ac:dyDescent="0.25">
      <c r="B80" t="s">
        <v>114</v>
      </c>
    </row>
    <row r="82" spans="2:2" x14ac:dyDescent="0.25">
      <c r="B82" s="5" t="s">
        <v>90</v>
      </c>
    </row>
    <row r="83" spans="2:2" x14ac:dyDescent="0.25">
      <c r="B83" t="s">
        <v>89</v>
      </c>
    </row>
    <row r="84" spans="2:2" x14ac:dyDescent="0.25">
      <c r="B84" t="s">
        <v>88</v>
      </c>
    </row>
    <row r="85" spans="2:2" x14ac:dyDescent="0.25">
      <c r="B85" t="s">
        <v>87</v>
      </c>
    </row>
    <row r="87" spans="2:2" x14ac:dyDescent="0.25">
      <c r="B87" s="5" t="s">
        <v>69</v>
      </c>
    </row>
    <row r="88" spans="2:2" x14ac:dyDescent="0.25">
      <c r="B88" t="s">
        <v>86</v>
      </c>
    </row>
    <row r="89" spans="2:2" x14ac:dyDescent="0.25">
      <c r="B89" t="s">
        <v>85</v>
      </c>
    </row>
    <row r="91" spans="2:2" x14ac:dyDescent="0.25">
      <c r="B91" s="5" t="s">
        <v>84</v>
      </c>
    </row>
    <row r="92" spans="2:2" x14ac:dyDescent="0.25">
      <c r="B92" t="s">
        <v>83</v>
      </c>
    </row>
    <row r="93" spans="2:2" x14ac:dyDescent="0.25">
      <c r="B93" t="s">
        <v>82</v>
      </c>
    </row>
    <row r="95" spans="2:2" x14ac:dyDescent="0.25">
      <c r="B95" t="s">
        <v>81</v>
      </c>
    </row>
    <row r="96" spans="2:2" x14ac:dyDescent="0.25">
      <c r="B96" t="s">
        <v>80</v>
      </c>
    </row>
    <row r="98" spans="2:2" x14ac:dyDescent="0.25">
      <c r="B98" s="5" t="s">
        <v>79</v>
      </c>
    </row>
    <row r="100" spans="2:2" x14ac:dyDescent="0.25">
      <c r="B100" s="44" t="s">
        <v>78</v>
      </c>
    </row>
    <row r="101" spans="2:2" x14ac:dyDescent="0.25">
      <c r="B101" t="s">
        <v>77</v>
      </c>
    </row>
    <row r="102" spans="2:2" x14ac:dyDescent="0.25">
      <c r="B102" s="40" t="s">
        <v>76</v>
      </c>
    </row>
    <row r="103" spans="2:2" x14ac:dyDescent="0.25">
      <c r="B103" t="s">
        <v>75</v>
      </c>
    </row>
    <row r="105" spans="2:2" x14ac:dyDescent="0.25">
      <c r="B105" s="44" t="s">
        <v>74</v>
      </c>
    </row>
    <row r="106" spans="2:2" x14ac:dyDescent="0.25">
      <c r="B106" t="s">
        <v>73</v>
      </c>
    </row>
    <row r="108" spans="2:2" x14ac:dyDescent="0.25">
      <c r="B108" s="5" t="s">
        <v>72</v>
      </c>
    </row>
    <row r="109" spans="2:2" x14ac:dyDescent="0.25">
      <c r="B109" t="s">
        <v>71</v>
      </c>
    </row>
    <row r="111" spans="2:2" x14ac:dyDescent="0.25">
      <c r="B111" t="s">
        <v>115</v>
      </c>
    </row>
    <row r="113" spans="2:3" x14ac:dyDescent="0.25">
      <c r="B113" s="5" t="s">
        <v>10</v>
      </c>
      <c r="C113" s="14"/>
    </row>
    <row r="114" spans="2:3" x14ac:dyDescent="0.25">
      <c r="B114" t="s">
        <v>23</v>
      </c>
      <c r="C114" s="16"/>
    </row>
    <row r="115" spans="2:3" x14ac:dyDescent="0.25">
      <c r="B115" t="s">
        <v>24</v>
      </c>
      <c r="C115" s="32"/>
    </row>
    <row r="116" spans="2:3" x14ac:dyDescent="0.25">
      <c r="B116" s="31" t="s">
        <v>25</v>
      </c>
      <c r="C116" s="33"/>
    </row>
    <row r="117" spans="2:3" x14ac:dyDescent="0.25">
      <c r="B117" s="31" t="s">
        <v>26</v>
      </c>
      <c r="C117" s="7"/>
    </row>
    <row r="118" spans="2:3" x14ac:dyDescent="0.25">
      <c r="B118" t="s">
        <v>27</v>
      </c>
      <c r="C118" s="7"/>
    </row>
    <row r="119" spans="2:3" x14ac:dyDescent="0.25">
      <c r="B119" s="31" t="s">
        <v>28</v>
      </c>
      <c r="C119" s="7"/>
    </row>
    <row r="120" spans="2:3" x14ac:dyDescent="0.25">
      <c r="B120" s="31" t="s">
        <v>29</v>
      </c>
      <c r="C120" s="7"/>
    </row>
    <row r="121" spans="2:3" x14ac:dyDescent="0.25">
      <c r="C121" s="30"/>
    </row>
    <row r="122" spans="2:3" x14ac:dyDescent="0.25">
      <c r="B122" s="31" t="s">
        <v>30</v>
      </c>
      <c r="C122" s="7"/>
    </row>
    <row r="123" spans="2:3" x14ac:dyDescent="0.25">
      <c r="B123" s="31" t="s">
        <v>31</v>
      </c>
      <c r="C123" s="7"/>
    </row>
    <row r="124" spans="2:3" x14ac:dyDescent="0.25">
      <c r="B124" s="34"/>
      <c r="C124" s="7"/>
    </row>
    <row r="125" spans="2:3" x14ac:dyDescent="0.25">
      <c r="B125" s="5" t="s">
        <v>32</v>
      </c>
      <c r="C125" s="7"/>
    </row>
    <row r="126" spans="2:3" x14ac:dyDescent="0.25">
      <c r="B126" t="s">
        <v>33</v>
      </c>
      <c r="C126" s="7"/>
    </row>
    <row r="127" spans="2:3" x14ac:dyDescent="0.25">
      <c r="B127" t="s">
        <v>34</v>
      </c>
      <c r="C127" s="7"/>
    </row>
    <row r="128" spans="2:3" x14ac:dyDescent="0.25">
      <c r="B128" t="s">
        <v>35</v>
      </c>
      <c r="C128" s="7"/>
    </row>
    <row r="129" spans="2:3" x14ac:dyDescent="0.25">
      <c r="B129" t="s">
        <v>36</v>
      </c>
      <c r="C129" s="7"/>
    </row>
    <row r="130" spans="2:3" x14ac:dyDescent="0.25">
      <c r="B130" t="s">
        <v>37</v>
      </c>
      <c r="C130" s="7"/>
    </row>
    <row r="132" spans="2:3" x14ac:dyDescent="0.25">
      <c r="B132" t="s">
        <v>117</v>
      </c>
    </row>
    <row r="134" spans="2:3" x14ac:dyDescent="0.25">
      <c r="B134" t="s">
        <v>116</v>
      </c>
    </row>
    <row r="136" spans="2:3" x14ac:dyDescent="0.25">
      <c r="B136" t="s">
        <v>118</v>
      </c>
    </row>
    <row r="137" spans="2:3" x14ac:dyDescent="0.25">
      <c r="C137" s="29" t="s">
        <v>120</v>
      </c>
    </row>
    <row r="138" spans="2:3" x14ac:dyDescent="0.25">
      <c r="B138" t="s">
        <v>38</v>
      </c>
    </row>
    <row r="140" spans="2:3" x14ac:dyDescent="0.25">
      <c r="B140" t="s">
        <v>119</v>
      </c>
    </row>
    <row r="142" spans="2:3" x14ac:dyDescent="0.25">
      <c r="B142" t="s">
        <v>121</v>
      </c>
    </row>
    <row r="144" spans="2:3" x14ac:dyDescent="0.25">
      <c r="B144" t="s">
        <v>39</v>
      </c>
    </row>
  </sheetData>
  <hyperlinks>
    <hyperlink ref="E68" location="PREVOYANCE!A1" display=" (soumises à une taxe spéciale ; voir feuille PREVOYANCE)"/>
    <hyperlink ref="D65" r:id="rId1"/>
    <hyperlink ref="B102"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pane xSplit="1" ySplit="2" topLeftCell="B12" activePane="bottomRight" state="frozen"/>
      <selection activeCell="A2" sqref="A2:A5"/>
      <selection pane="topRight" activeCell="A2" sqref="A2:A5"/>
      <selection pane="bottomLeft" activeCell="A2" sqref="A2:A5"/>
      <selection pane="bottomRight" activeCell="K49" sqref="K49"/>
    </sheetView>
  </sheetViews>
  <sheetFormatPr baseColWidth="10" defaultColWidth="11.42578125" defaultRowHeight="12.75" customHeight="1" x14ac:dyDescent="0.25"/>
  <cols>
    <col min="1" max="1" width="13.28515625" style="1" customWidth="1"/>
    <col min="2" max="2" width="16.5703125" style="1" customWidth="1"/>
    <col min="3" max="3" width="15.42578125" style="1" customWidth="1"/>
    <col min="4" max="4" width="14.140625" style="1" customWidth="1"/>
    <col min="5" max="6" width="15.85546875" style="1" customWidth="1"/>
    <col min="7" max="7" width="15.140625" style="1" customWidth="1"/>
    <col min="8" max="8" width="15" style="1" customWidth="1"/>
    <col min="9" max="9" width="15.5703125" style="1" customWidth="1"/>
    <col min="10" max="16384" width="11.42578125" style="1"/>
  </cols>
  <sheetData>
    <row r="1" spans="1:11" ht="12.75" hidden="1" customHeight="1" x14ac:dyDescent="0.25">
      <c r="A1" s="20" t="s">
        <v>0</v>
      </c>
      <c r="B1" s="20" t="s">
        <v>15</v>
      </c>
      <c r="C1" s="20" t="s">
        <v>16</v>
      </c>
      <c r="D1" s="18"/>
      <c r="E1" s="18"/>
      <c r="F1" s="74"/>
      <c r="G1" s="10"/>
    </row>
    <row r="2" spans="1:11" ht="15" x14ac:dyDescent="0.25">
      <c r="A2" s="74" t="s">
        <v>133</v>
      </c>
      <c r="B2" s="74" t="s">
        <v>126</v>
      </c>
      <c r="C2" s="74" t="s">
        <v>127</v>
      </c>
      <c r="D2" s="74" t="s">
        <v>125</v>
      </c>
      <c r="E2" s="74" t="s">
        <v>128</v>
      </c>
      <c r="F2" s="74" t="s">
        <v>137</v>
      </c>
      <c r="G2" s="10" t="s">
        <v>129</v>
      </c>
      <c r="H2" s="10" t="s">
        <v>130</v>
      </c>
      <c r="I2" s="10" t="s">
        <v>131</v>
      </c>
    </row>
    <row r="3" spans="1:11" ht="15" x14ac:dyDescent="0.25">
      <c r="A3" s="75">
        <v>1950</v>
      </c>
      <c r="B3" s="102"/>
      <c r="C3" s="102">
        <v>2.2237975001786699E-2</v>
      </c>
      <c r="D3" s="102"/>
      <c r="E3" s="102">
        <v>2.5999000000000001E-2</v>
      </c>
      <c r="F3" s="102">
        <v>2.3399099999999999E-2</v>
      </c>
      <c r="G3" s="102"/>
      <c r="H3" s="103"/>
      <c r="I3" s="103"/>
      <c r="K3"/>
    </row>
    <row r="4" spans="1:11" ht="15" x14ac:dyDescent="0.25">
      <c r="A4" s="75">
        <v>1951</v>
      </c>
      <c r="B4" s="102"/>
      <c r="C4" s="102">
        <v>2.3695582747431099E-2</v>
      </c>
      <c r="D4" s="102">
        <v>1.9034978087972641E-2</v>
      </c>
      <c r="E4" s="102">
        <v>2.6384000000000001E-2</v>
      </c>
      <c r="F4" s="102">
        <v>2.3745600000000002E-2</v>
      </c>
      <c r="G4" s="102"/>
      <c r="H4" s="103"/>
      <c r="I4" s="104">
        <v>2.26686473800581E-2</v>
      </c>
      <c r="K4"/>
    </row>
    <row r="5" spans="1:11" ht="15" x14ac:dyDescent="0.25">
      <c r="A5" s="75">
        <v>1952</v>
      </c>
      <c r="B5" s="102"/>
      <c r="C5" s="102">
        <v>2.2065974943003899E-2</v>
      </c>
      <c r="D5" s="102">
        <v>1.8292238901309477E-2</v>
      </c>
      <c r="E5" s="102">
        <v>2.5259E-2</v>
      </c>
      <c r="F5" s="102">
        <v>2.2733099999999999E-2</v>
      </c>
      <c r="G5" s="102"/>
      <c r="H5" s="103"/>
      <c r="I5" s="104">
        <v>2.15927763787058E-2</v>
      </c>
      <c r="K5"/>
    </row>
    <row r="6" spans="1:11" ht="15" x14ac:dyDescent="0.25">
      <c r="A6" s="75">
        <v>1953</v>
      </c>
      <c r="B6" s="102"/>
      <c r="C6" s="102">
        <v>2.6780525017340202E-2</v>
      </c>
      <c r="D6" s="102">
        <v>1.8940698461196948E-2</v>
      </c>
      <c r="E6" s="102">
        <v>2.5121999999999998E-2</v>
      </c>
      <c r="F6" s="102">
        <v>2.2609799999999999E-2</v>
      </c>
      <c r="G6" s="102"/>
      <c r="H6" s="103"/>
      <c r="I6" s="104">
        <v>2.2497073158588898E-2</v>
      </c>
      <c r="K6"/>
    </row>
    <row r="7" spans="1:11" ht="15" x14ac:dyDescent="0.25">
      <c r="A7" s="75">
        <v>1954</v>
      </c>
      <c r="B7" s="102"/>
      <c r="C7" s="102">
        <v>2.6967607497452001E-2</v>
      </c>
      <c r="D7" s="102">
        <v>2.025673497582316E-2</v>
      </c>
      <c r="E7" s="102">
        <v>2.6248999999999901E-2</v>
      </c>
      <c r="F7" s="102">
        <v>2.3624099999999912E-2</v>
      </c>
      <c r="G7" s="102"/>
      <c r="H7" s="103"/>
      <c r="I7" s="104">
        <v>2.35410228592332E-2</v>
      </c>
      <c r="K7"/>
    </row>
    <row r="8" spans="1:11" ht="15" x14ac:dyDescent="0.25">
      <c r="A8" s="75">
        <v>1955</v>
      </c>
      <c r="B8" s="102"/>
      <c r="C8" s="102">
        <v>2.69958063722287E-2</v>
      </c>
      <c r="D8" s="102">
        <v>2.0981904752669263E-2</v>
      </c>
      <c r="E8" s="102">
        <v>2.6820000000000101E-2</v>
      </c>
      <c r="F8" s="102">
        <v>2.413800000000009E-2</v>
      </c>
      <c r="G8" s="102"/>
      <c r="H8" s="103"/>
      <c r="I8" s="104">
        <v>2.4027426600794401E-2</v>
      </c>
      <c r="K8"/>
    </row>
    <row r="9" spans="1:11" ht="15" x14ac:dyDescent="0.25">
      <c r="A9" s="75">
        <v>1956</v>
      </c>
      <c r="B9" s="102"/>
      <c r="C9" s="102">
        <v>2.5656225219578801E-2</v>
      </c>
      <c r="D9" s="102">
        <v>1.905121847093149E-2</v>
      </c>
      <c r="E9" s="102">
        <v>2.6667E-2</v>
      </c>
      <c r="F9" s="102">
        <v>2.4000299999999999E-2</v>
      </c>
      <c r="G9" s="102"/>
      <c r="H9" s="103"/>
      <c r="I9" s="104">
        <v>2.30313669119795E-2</v>
      </c>
      <c r="K9"/>
    </row>
    <row r="10" spans="1:11" ht="15" x14ac:dyDescent="0.25">
      <c r="A10" s="75">
        <v>1957</v>
      </c>
      <c r="B10" s="102"/>
      <c r="C10" s="102">
        <v>2.9414342941523501E-2</v>
      </c>
      <c r="D10" s="102">
        <v>2.0078075816974746E-2</v>
      </c>
      <c r="E10" s="102">
        <v>2.69680000000001E-2</v>
      </c>
      <c r="F10" s="102">
        <v>2.427120000000009E-2</v>
      </c>
      <c r="G10" s="102"/>
      <c r="H10" s="103"/>
      <c r="I10" s="104">
        <v>2.4016085338004901E-2</v>
      </c>
      <c r="K10"/>
    </row>
    <row r="11" spans="1:11" ht="15" x14ac:dyDescent="0.25">
      <c r="A11" s="75">
        <v>1958</v>
      </c>
      <c r="B11" s="102"/>
      <c r="C11" s="102">
        <v>3.1550773001767597E-2</v>
      </c>
      <c r="D11" s="102">
        <v>2.0312636559999049E-2</v>
      </c>
      <c r="E11" s="102">
        <v>2.7342999999999899E-2</v>
      </c>
      <c r="F11" s="102">
        <v>2.4608699999999907E-2</v>
      </c>
      <c r="G11" s="102"/>
      <c r="H11" s="103"/>
      <c r="I11" s="104">
        <v>2.4641811937943899E-2</v>
      </c>
      <c r="K11"/>
    </row>
    <row r="12" spans="1:11" ht="15" x14ac:dyDescent="0.25">
      <c r="A12" s="75">
        <v>1959</v>
      </c>
      <c r="B12" s="102"/>
      <c r="C12" s="102">
        <v>2.94516178920711E-2</v>
      </c>
      <c r="D12" s="102">
        <v>2.1389968019900771E-2</v>
      </c>
      <c r="E12" s="102">
        <v>2.76550000000001E-2</v>
      </c>
      <c r="F12" s="102">
        <v>2.4889500000000089E-2</v>
      </c>
      <c r="G12" s="102"/>
      <c r="H12" s="103"/>
      <c r="I12" s="104">
        <v>2.5048980602156101E-2</v>
      </c>
      <c r="K12"/>
    </row>
    <row r="13" spans="1:11" ht="15" x14ac:dyDescent="0.25">
      <c r="A13" s="75">
        <v>1960</v>
      </c>
      <c r="B13" s="102"/>
      <c r="C13" s="102">
        <v>2.83695348628899E-2</v>
      </c>
      <c r="D13" s="102">
        <v>2.1826702926156068E-2</v>
      </c>
      <c r="E13" s="102">
        <v>2.7691999999999901E-2</v>
      </c>
      <c r="F13" s="102">
        <v>2.4922799999999912E-2</v>
      </c>
      <c r="G13" s="102"/>
      <c r="H13" s="103"/>
      <c r="I13" s="104">
        <v>2.4800062854007699E-2</v>
      </c>
      <c r="K13"/>
    </row>
    <row r="14" spans="1:11" ht="15" x14ac:dyDescent="0.25">
      <c r="A14" s="75">
        <v>1961</v>
      </c>
      <c r="B14" s="102"/>
      <c r="C14" s="102">
        <v>2.8490205309559601E-2</v>
      </c>
      <c r="D14" s="102">
        <v>2.1570556230151326E-2</v>
      </c>
      <c r="E14" s="102">
        <v>2.9604999999999999E-2</v>
      </c>
      <c r="F14" s="102">
        <v>2.6644499999999998E-2</v>
      </c>
      <c r="G14" s="102">
        <v>2.8535000000000001E-2</v>
      </c>
      <c r="H14" s="103"/>
      <c r="I14" s="104">
        <v>2.5251493955565099E-2</v>
      </c>
      <c r="K14"/>
    </row>
    <row r="15" spans="1:11" ht="15" x14ac:dyDescent="0.25">
      <c r="A15" s="75">
        <v>1962</v>
      </c>
      <c r="B15" s="102"/>
      <c r="C15" s="102">
        <v>2.6350180793678499E-2</v>
      </c>
      <c r="D15" s="102">
        <v>2.2152834658940232E-2</v>
      </c>
      <c r="E15" s="102">
        <v>3.0562999999999899E-2</v>
      </c>
      <c r="F15" s="102">
        <v>2.7506699999999908E-2</v>
      </c>
      <c r="G15" s="102">
        <v>2.8427000000000001E-2</v>
      </c>
      <c r="H15" s="103"/>
      <c r="I15" s="104">
        <v>2.5403498837610301E-2</v>
      </c>
      <c r="K15"/>
    </row>
    <row r="16" spans="1:11" ht="15" x14ac:dyDescent="0.25">
      <c r="A16" s="75">
        <v>1963</v>
      </c>
      <c r="B16" s="102"/>
      <c r="C16" s="102">
        <v>2.6310105634301899E-2</v>
      </c>
      <c r="D16" s="102">
        <v>2.3187688334050875E-2</v>
      </c>
      <c r="E16" s="102">
        <v>3.0807999999999999E-2</v>
      </c>
      <c r="F16" s="102">
        <v>2.77272E-2</v>
      </c>
      <c r="G16" s="102">
        <v>2.8517000000000001E-2</v>
      </c>
      <c r="H16" s="103"/>
      <c r="I16" s="104">
        <v>2.6037980190039001E-2</v>
      </c>
      <c r="K16"/>
    </row>
    <row r="17" spans="1:11" ht="15" x14ac:dyDescent="0.25">
      <c r="A17" s="75">
        <v>1964</v>
      </c>
      <c r="B17" s="102"/>
      <c r="C17" s="102">
        <v>2.6600279418598601E-2</v>
      </c>
      <c r="D17" s="102">
        <v>2.3410635994475078E-2</v>
      </c>
      <c r="E17" s="102">
        <v>3.1074000000000001E-2</v>
      </c>
      <c r="F17" s="102">
        <v>2.7726069037656904E-2</v>
      </c>
      <c r="G17" s="102">
        <v>2.7705E-2</v>
      </c>
      <c r="H17" s="103"/>
      <c r="I17" s="104">
        <v>2.6210972396587699E-2</v>
      </c>
      <c r="K17"/>
    </row>
    <row r="18" spans="1:11" ht="15" x14ac:dyDescent="0.25">
      <c r="A18" s="75">
        <v>1965</v>
      </c>
      <c r="B18" s="102"/>
      <c r="C18" s="102">
        <v>2.7656063211530101E-2</v>
      </c>
      <c r="D18" s="102">
        <v>2.3723661287200468E-2</v>
      </c>
      <c r="E18" s="102">
        <v>3.1068999999999999E-2</v>
      </c>
      <c r="F18" s="102">
        <v>2.7859263791374121E-2</v>
      </c>
      <c r="G18" s="102">
        <v>2.8174000000000001E-2</v>
      </c>
      <c r="H18" s="103"/>
      <c r="I18" s="104">
        <v>2.6584285828344802E-2</v>
      </c>
      <c r="K18"/>
    </row>
    <row r="19" spans="1:11" ht="15" x14ac:dyDescent="0.25">
      <c r="A19" s="75">
        <v>1966</v>
      </c>
      <c r="B19" s="102"/>
      <c r="C19" s="102">
        <v>2.75404740994197E-2</v>
      </c>
      <c r="D19" s="102">
        <v>2.532540238761288E-2</v>
      </c>
      <c r="E19" s="102">
        <v>3.0981000000000002E-2</v>
      </c>
      <c r="F19" s="102">
        <v>2.7169361220472442E-2</v>
      </c>
      <c r="G19" s="102">
        <v>3.3170999999999999E-2</v>
      </c>
      <c r="H19" s="103"/>
      <c r="I19" s="104">
        <v>2.7784083692182E-2</v>
      </c>
      <c r="K19"/>
    </row>
    <row r="20" spans="1:11" ht="15" x14ac:dyDescent="0.25">
      <c r="A20" s="75">
        <v>1967</v>
      </c>
      <c r="B20" s="102"/>
      <c r="C20" s="102">
        <v>2.7987207697270401E-2</v>
      </c>
      <c r="D20" s="102">
        <v>2.6430190890587651E-2</v>
      </c>
      <c r="E20" s="102">
        <v>3.2021000000000001E-2</v>
      </c>
      <c r="F20" s="102">
        <v>2.6718725254394081E-2</v>
      </c>
      <c r="G20" s="102">
        <v>3.4077999999999997E-2</v>
      </c>
      <c r="H20" s="103"/>
      <c r="I20" s="104">
        <v>2.8802550698520599E-2</v>
      </c>
      <c r="K20"/>
    </row>
    <row r="21" spans="1:11" ht="15" x14ac:dyDescent="0.25">
      <c r="A21" s="75">
        <v>1968</v>
      </c>
      <c r="B21" s="104"/>
      <c r="C21" s="104">
        <v>3.0578889401765098E-2</v>
      </c>
      <c r="D21" s="102">
        <v>2.6667964236458858E-2</v>
      </c>
      <c r="E21" s="104">
        <v>3.4009999999999999E-2</v>
      </c>
      <c r="F21" s="102">
        <v>2.7121212121212119E-2</v>
      </c>
      <c r="G21" s="104">
        <v>3.5101999999999897E-2</v>
      </c>
      <c r="H21" s="103"/>
      <c r="I21" s="104">
        <v>2.9823471379615898E-2</v>
      </c>
      <c r="K21"/>
    </row>
    <row r="22" spans="1:11" ht="15" x14ac:dyDescent="0.25">
      <c r="A22" s="75">
        <v>1969</v>
      </c>
      <c r="B22" s="104"/>
      <c r="C22" s="104">
        <v>3.4075049554365099E-2</v>
      </c>
      <c r="D22" s="104">
        <v>2.8008688425359213E-2</v>
      </c>
      <c r="E22" s="104">
        <v>3.4583999999999997E-2</v>
      </c>
      <c r="F22" s="102">
        <v>2.6053622585438335E-2</v>
      </c>
      <c r="G22" s="104">
        <v>2.9219999999999999E-2</v>
      </c>
      <c r="H22" s="103"/>
      <c r="I22" s="104">
        <v>3.0828977811766401E-2</v>
      </c>
      <c r="K22"/>
    </row>
    <row r="23" spans="1:11" ht="15" x14ac:dyDescent="0.25">
      <c r="A23" s="75">
        <v>1970</v>
      </c>
      <c r="B23" s="102">
        <v>5.0265006966250199E-2</v>
      </c>
      <c r="C23" s="102">
        <v>3.75472337327706E-2</v>
      </c>
      <c r="D23" s="102">
        <v>2.9686496103853269E-2</v>
      </c>
      <c r="E23" s="102">
        <v>3.6105999999999999E-2</v>
      </c>
      <c r="F23" s="102">
        <v>2.5893027061855669E-2</v>
      </c>
      <c r="G23" s="102">
        <v>3.4093000000000102E-2</v>
      </c>
      <c r="H23" s="103">
        <v>3.0742999999999999E-2</v>
      </c>
      <c r="I23" s="104">
        <v>3.5861688278180898E-2</v>
      </c>
      <c r="K23"/>
    </row>
    <row r="24" spans="1:11" ht="15" x14ac:dyDescent="0.25">
      <c r="A24" s="75">
        <v>1971</v>
      </c>
      <c r="B24" s="102">
        <v>5.3230857743168603E-2</v>
      </c>
      <c r="C24" s="102">
        <v>4.0528685743574301E-2</v>
      </c>
      <c r="D24" s="102">
        <v>3.0657348165358093E-2</v>
      </c>
      <c r="E24" s="102">
        <v>3.7265E-2</v>
      </c>
      <c r="F24" s="102">
        <v>2.7731151548071702E-2</v>
      </c>
      <c r="G24" s="102">
        <v>3.5798999999999997E-2</v>
      </c>
      <c r="H24" s="103">
        <v>3.2703000000000003E-2</v>
      </c>
      <c r="I24" s="104">
        <v>3.8085705149520803E-2</v>
      </c>
      <c r="K24"/>
    </row>
    <row r="25" spans="1:11" ht="15" x14ac:dyDescent="0.25">
      <c r="A25" s="75">
        <v>1972</v>
      </c>
      <c r="B25" s="102">
        <v>5.59069812145747E-2</v>
      </c>
      <c r="C25" s="102">
        <v>4.1425536975629798E-2</v>
      </c>
      <c r="D25" s="102">
        <v>3.3326246665503635E-2</v>
      </c>
      <c r="E25" s="102">
        <v>3.7383E-2</v>
      </c>
      <c r="F25" s="102">
        <v>2.7811070183930302E-2</v>
      </c>
      <c r="G25" s="102">
        <v>3.8738000000000002E-2</v>
      </c>
      <c r="H25" s="103">
        <v>3.4660000000000003E-2</v>
      </c>
      <c r="I25" s="104">
        <v>3.9232979831618102E-2</v>
      </c>
      <c r="K25"/>
    </row>
    <row r="26" spans="1:11" ht="15" x14ac:dyDescent="0.25">
      <c r="A26" s="75">
        <v>1973</v>
      </c>
      <c r="B26" s="102">
        <v>5.36219640631534E-2</v>
      </c>
      <c r="C26" s="102">
        <v>4.5944481585754503E-2</v>
      </c>
      <c r="D26" s="102">
        <v>3.4908721109549623E-2</v>
      </c>
      <c r="E26" s="102">
        <v>3.7819999999999999E-2</v>
      </c>
      <c r="F26" s="102">
        <v>2.8408066252587991E-2</v>
      </c>
      <c r="G26" s="102">
        <v>4.1755E-2</v>
      </c>
      <c r="H26" s="103">
        <v>3.9710000000000002E-2</v>
      </c>
      <c r="I26" s="104">
        <v>4.1533201347424803E-2</v>
      </c>
      <c r="K26"/>
    </row>
    <row r="27" spans="1:11" ht="15" x14ac:dyDescent="0.25">
      <c r="A27" s="75">
        <v>1974</v>
      </c>
      <c r="B27" s="102">
        <v>5.3883318480624803E-2</v>
      </c>
      <c r="C27" s="102">
        <v>5.4093433206759398E-2</v>
      </c>
      <c r="D27" s="102">
        <v>3.8877789911989917E-2</v>
      </c>
      <c r="E27" s="102">
        <v>3.7791999999999999E-2</v>
      </c>
      <c r="F27" s="102">
        <v>2.6947830901608676E-2</v>
      </c>
      <c r="G27" s="102">
        <v>4.2964000000000002E-2</v>
      </c>
      <c r="H27" s="103">
        <v>4.2143E-2</v>
      </c>
      <c r="I27" s="104">
        <v>4.41569342592638E-2</v>
      </c>
      <c r="K27"/>
    </row>
    <row r="28" spans="1:11" ht="15" x14ac:dyDescent="0.25">
      <c r="A28" s="75">
        <v>1975</v>
      </c>
      <c r="B28" s="102">
        <v>7.2663921849194096E-2</v>
      </c>
      <c r="C28" s="102">
        <v>4.9193251370030902E-2</v>
      </c>
      <c r="D28" s="102">
        <v>4.1421684499805156E-2</v>
      </c>
      <c r="E28" s="102">
        <v>3.8703000000000001E-2</v>
      </c>
      <c r="F28" s="102">
        <v>2.7164431326016019E-2</v>
      </c>
      <c r="G28" s="102">
        <v>4.5079000000000001E-2</v>
      </c>
      <c r="H28" s="103">
        <v>4.7475999999999997E-2</v>
      </c>
      <c r="I28" s="104">
        <v>4.5066203591528298E-2</v>
      </c>
      <c r="K28"/>
    </row>
    <row r="29" spans="1:11" ht="15" x14ac:dyDescent="0.25">
      <c r="A29" s="75">
        <v>1976</v>
      </c>
      <c r="B29" s="102">
        <v>6.8871936433323094E-2</v>
      </c>
      <c r="C29" s="102">
        <v>4.9532276051573398E-2</v>
      </c>
      <c r="D29" s="102">
        <v>4.0740900337104362E-2</v>
      </c>
      <c r="E29" s="102">
        <v>3.7905000000000001E-2</v>
      </c>
      <c r="F29" s="102">
        <v>2.5517241423125794E-2</v>
      </c>
      <c r="G29" s="102">
        <v>4.6359999999999998E-2</v>
      </c>
      <c r="H29" s="103">
        <v>5.0312000000000003E-2</v>
      </c>
      <c r="I29" s="104">
        <v>4.4315649461844901E-2</v>
      </c>
      <c r="K29"/>
    </row>
    <row r="30" spans="1:11" ht="15" x14ac:dyDescent="0.25">
      <c r="A30" s="75">
        <v>1977</v>
      </c>
      <c r="B30" s="102">
        <v>7.3061848788405201E-2</v>
      </c>
      <c r="C30" s="102">
        <v>4.4960752976026801E-2</v>
      </c>
      <c r="D30" s="102">
        <v>4.1567546329522094E-2</v>
      </c>
      <c r="E30" s="102">
        <v>3.916E-2</v>
      </c>
      <c r="F30" s="102">
        <v>2.8121120099564405E-2</v>
      </c>
      <c r="G30" s="102">
        <v>4.71790000000002E-2</v>
      </c>
      <c r="H30" s="103">
        <v>5.5711999999999998E-2</v>
      </c>
      <c r="I30" s="104">
        <v>4.38008765852691E-2</v>
      </c>
      <c r="K30"/>
    </row>
    <row r="31" spans="1:11" ht="15" x14ac:dyDescent="0.25">
      <c r="A31" s="75">
        <v>1978</v>
      </c>
      <c r="B31" s="102">
        <v>8.3902256577957607E-2</v>
      </c>
      <c r="C31" s="102">
        <v>4.5213393812449501E-2</v>
      </c>
      <c r="D31" s="102">
        <v>4.2020948788253909E-2</v>
      </c>
      <c r="E31" s="102">
        <v>4.0640000000000003E-2</v>
      </c>
      <c r="F31" s="102">
        <v>2.9571667241974457E-2</v>
      </c>
      <c r="G31" s="102">
        <v>5.1050000000000102E-2</v>
      </c>
      <c r="H31" s="103">
        <v>5.3135000000000002E-2</v>
      </c>
      <c r="I31" s="104">
        <v>4.3309799714861097E-2</v>
      </c>
      <c r="K31"/>
    </row>
    <row r="32" spans="1:11" ht="15" x14ac:dyDescent="0.25">
      <c r="A32" s="75">
        <v>1979</v>
      </c>
      <c r="B32" s="102">
        <v>7.8736289159872103E-2</v>
      </c>
      <c r="C32" s="102">
        <v>4.44967350074673E-2</v>
      </c>
      <c r="D32" s="102">
        <v>4.1642085643150001E-2</v>
      </c>
      <c r="E32" s="102">
        <v>4.1846999999999898E-2</v>
      </c>
      <c r="F32" s="102">
        <v>3.1379178177597139E-2</v>
      </c>
      <c r="G32" s="102">
        <v>5.3469000000000003E-2</v>
      </c>
      <c r="H32" s="103">
        <v>5.3601999999999997E-2</v>
      </c>
      <c r="I32" s="104">
        <v>4.5941346187499503E-2</v>
      </c>
      <c r="K32"/>
    </row>
    <row r="33" spans="1:11" ht="15" x14ac:dyDescent="0.25">
      <c r="A33" s="75">
        <v>1980</v>
      </c>
      <c r="B33" s="102">
        <v>7.1097739025387796E-2</v>
      </c>
      <c r="C33" s="102">
        <v>4.6300525770813797E-2</v>
      </c>
      <c r="D33" s="102">
        <v>4.0166569395388894E-2</v>
      </c>
      <c r="E33" s="102">
        <v>4.6483000000000101E-2</v>
      </c>
      <c r="F33" s="102">
        <v>3.6730673624956099E-2</v>
      </c>
      <c r="G33" s="102">
        <v>5.4669999999999899E-2</v>
      </c>
      <c r="H33" s="103">
        <v>5.7875999999999997E-2</v>
      </c>
      <c r="I33" s="104">
        <v>4.70210225781783E-2</v>
      </c>
      <c r="K33"/>
    </row>
    <row r="34" spans="1:11" ht="15" x14ac:dyDescent="0.25">
      <c r="A34" s="75">
        <v>1981</v>
      </c>
      <c r="B34" s="102">
        <v>6.5285209414764497E-2</v>
      </c>
      <c r="C34" s="102">
        <v>4.5945514736833601E-2</v>
      </c>
      <c r="D34" s="102">
        <v>4.3525276262057544E-2</v>
      </c>
      <c r="E34" s="102">
        <v>4.8476000000000102E-2</v>
      </c>
      <c r="F34" s="102">
        <v>3.7184724932530701E-2</v>
      </c>
      <c r="G34" s="102">
        <v>5.5211000000000003E-2</v>
      </c>
      <c r="H34" s="103">
        <v>6.3228999999999994E-2</v>
      </c>
      <c r="I34" s="104">
        <v>4.8342141759968003E-2</v>
      </c>
      <c r="K34"/>
    </row>
    <row r="35" spans="1:11" ht="15" x14ac:dyDescent="0.25">
      <c r="A35" s="75">
        <v>1982</v>
      </c>
      <c r="B35" s="102">
        <v>6.5764516611856505E-2</v>
      </c>
      <c r="C35" s="102">
        <v>4.6696129520695698E-2</v>
      </c>
      <c r="D35" s="102">
        <v>4.8076058265226596E-2</v>
      </c>
      <c r="E35" s="102">
        <v>5.1446000000000103E-2</v>
      </c>
      <c r="F35" s="102">
        <v>3.9511465512528557E-2</v>
      </c>
      <c r="G35" s="102">
        <v>5.6752999999999901E-2</v>
      </c>
      <c r="H35" s="103">
        <v>6.5166000000000002E-2</v>
      </c>
      <c r="I35" s="104">
        <v>5.1126497376242003E-2</v>
      </c>
      <c r="K35"/>
    </row>
    <row r="36" spans="1:11" ht="15" x14ac:dyDescent="0.25">
      <c r="A36" s="75">
        <v>1983</v>
      </c>
      <c r="B36" s="102">
        <v>6.5961271903295204E-2</v>
      </c>
      <c r="C36" s="102">
        <v>5.0172115729665998E-2</v>
      </c>
      <c r="D36" s="102">
        <v>5.0866041586099461E-2</v>
      </c>
      <c r="E36" s="102">
        <v>5.6493000000000002E-2</v>
      </c>
      <c r="F36" s="102">
        <v>4.4441000212134069E-2</v>
      </c>
      <c r="G36" s="102">
        <v>5.9076999999999998E-2</v>
      </c>
      <c r="H36" s="103">
        <v>6.9170999999999996E-2</v>
      </c>
      <c r="I36" s="104">
        <v>5.42879623444949E-2</v>
      </c>
      <c r="K36"/>
    </row>
    <row r="37" spans="1:11" ht="15" x14ac:dyDescent="0.25">
      <c r="A37" s="75">
        <v>1984</v>
      </c>
      <c r="B37" s="102">
        <v>6.3853757235680694E-2</v>
      </c>
      <c r="C37" s="102">
        <v>5.5434413901398298E-2</v>
      </c>
      <c r="D37" s="102">
        <v>5.048571107176969E-2</v>
      </c>
      <c r="E37" s="102">
        <v>6.28579999999999E-2</v>
      </c>
      <c r="F37" s="102">
        <v>4.9786060236643878E-2</v>
      </c>
      <c r="G37" s="102">
        <v>5.78179999999998E-2</v>
      </c>
      <c r="H37" s="103">
        <v>6.9790000000000005E-2</v>
      </c>
      <c r="I37" s="104">
        <v>5.6451692774270201E-2</v>
      </c>
      <c r="K37"/>
    </row>
    <row r="38" spans="1:11" ht="15" x14ac:dyDescent="0.25">
      <c r="A38" s="75">
        <v>1985</v>
      </c>
      <c r="B38" s="102">
        <v>6.5026029759709406E-2</v>
      </c>
      <c r="C38" s="102">
        <v>5.7975631334546002E-2</v>
      </c>
      <c r="D38" s="102">
        <v>5.1831977445948266E-2</v>
      </c>
      <c r="E38" s="102">
        <v>7.0880000000000096E-2</v>
      </c>
      <c r="F38" s="102">
        <v>5.6328362287722117E-2</v>
      </c>
      <c r="G38" s="102">
        <v>5.7617999999999801E-2</v>
      </c>
      <c r="H38" s="103">
        <v>7.0380999999999999E-2</v>
      </c>
      <c r="I38" s="104">
        <v>5.94194836394571E-2</v>
      </c>
      <c r="K38"/>
    </row>
    <row r="39" spans="1:11" ht="15" x14ac:dyDescent="0.25">
      <c r="A39" s="75">
        <v>1986</v>
      </c>
      <c r="B39" s="102">
        <v>6.70019883714877E-2</v>
      </c>
      <c r="C39" s="102">
        <v>5.95630719919591E-2</v>
      </c>
      <c r="D39" s="102">
        <v>5.2876409544905752E-2</v>
      </c>
      <c r="E39" s="102">
        <v>7.1495000000000003E-2</v>
      </c>
      <c r="F39" s="102">
        <v>5.4253246490760486E-2</v>
      </c>
      <c r="G39" s="102">
        <v>6.3487000000000002E-2</v>
      </c>
      <c r="H39" s="103">
        <v>7.0652000000000006E-2</v>
      </c>
      <c r="I39" s="104">
        <v>6.0747689225460103E-2</v>
      </c>
      <c r="K39"/>
    </row>
    <row r="40" spans="1:11" ht="15" x14ac:dyDescent="0.25">
      <c r="A40" s="75">
        <v>1987</v>
      </c>
      <c r="B40" s="102">
        <v>6.1289979899028998E-2</v>
      </c>
      <c r="C40" s="102">
        <v>6.0716583879707603E-2</v>
      </c>
      <c r="D40" s="102">
        <v>5.226362021621115E-2</v>
      </c>
      <c r="E40" s="102">
        <v>7.09059999999999E-2</v>
      </c>
      <c r="F40" s="102">
        <v>5.4660933822960882E-2</v>
      </c>
      <c r="G40" s="102">
        <v>6.8143000000000398E-2</v>
      </c>
      <c r="H40" s="103">
        <v>7.3671E-2</v>
      </c>
      <c r="I40" s="104">
        <v>6.0222115817335303E-2</v>
      </c>
      <c r="K40"/>
    </row>
    <row r="41" spans="1:11" ht="15" x14ac:dyDescent="0.25">
      <c r="A41" s="75">
        <v>1988</v>
      </c>
      <c r="B41" s="102">
        <v>6.2205388991954803E-2</v>
      </c>
      <c r="C41" s="102">
        <v>6.14585057719002E-2</v>
      </c>
      <c r="D41" s="102">
        <v>5.0995212446196057E-2</v>
      </c>
      <c r="E41" s="102">
        <v>7.1449000000000096E-2</v>
      </c>
      <c r="F41" s="102">
        <v>5.8691666432298492E-2</v>
      </c>
      <c r="G41" s="102">
        <v>7.1736000000000105E-2</v>
      </c>
      <c r="H41" s="103">
        <v>7.5490000000000002E-2</v>
      </c>
      <c r="I41" s="104">
        <v>6.0720354075535797E-2</v>
      </c>
      <c r="K41"/>
    </row>
    <row r="42" spans="1:11" ht="15" x14ac:dyDescent="0.25">
      <c r="A42" s="75">
        <v>1989</v>
      </c>
      <c r="B42" s="102">
        <v>6.0633757415450497E-2</v>
      </c>
      <c r="C42" s="102">
        <v>6.0335961940932201E-2</v>
      </c>
      <c r="D42" s="102">
        <v>5.1631679858587486E-2</v>
      </c>
      <c r="E42" s="102">
        <v>7.3710999999999999E-2</v>
      </c>
      <c r="F42" s="102">
        <v>6.4258438210858707E-2</v>
      </c>
      <c r="G42" s="102">
        <v>7.49139999999998E-2</v>
      </c>
      <c r="H42" s="103">
        <v>7.3210999999999998E-2</v>
      </c>
      <c r="I42" s="104">
        <v>6.1038285717359003E-2</v>
      </c>
      <c r="K42"/>
    </row>
    <row r="43" spans="1:11" ht="15" x14ac:dyDescent="0.25">
      <c r="A43" s="75">
        <v>1990</v>
      </c>
      <c r="B43" s="102">
        <v>6.6509092990071794E-2</v>
      </c>
      <c r="C43" s="102">
        <v>5.9296516580895298E-2</v>
      </c>
      <c r="D43" s="102">
        <v>5.0730632124609709E-2</v>
      </c>
      <c r="E43" s="102">
        <v>7.5378000000000001E-2</v>
      </c>
      <c r="F43" s="102">
        <v>6.7572958916478562E-2</v>
      </c>
      <c r="G43" s="102">
        <v>7.3228999999999794E-2</v>
      </c>
      <c r="H43" s="103">
        <v>7.2884000000000004E-2</v>
      </c>
      <c r="I43" s="104">
        <v>6.1488786514405001E-2</v>
      </c>
      <c r="K43"/>
    </row>
    <row r="44" spans="1:11" ht="15" x14ac:dyDescent="0.25">
      <c r="A44" s="75">
        <v>1991</v>
      </c>
      <c r="B44" s="102">
        <v>6.6143714100417195E-2</v>
      </c>
      <c r="C44" s="102">
        <v>6.2218590016773899E-2</v>
      </c>
      <c r="D44" s="102">
        <v>5.1688564769035238E-2</v>
      </c>
      <c r="E44" s="102">
        <v>7.6827000000000006E-2</v>
      </c>
      <c r="F44" s="102">
        <v>6.9010907458776402E-2</v>
      </c>
      <c r="G44" s="102">
        <v>7.7772999999999995E-2</v>
      </c>
      <c r="H44" s="103">
        <v>7.4372999999999995E-2</v>
      </c>
      <c r="I44" s="104">
        <v>6.2988822385385598E-2</v>
      </c>
      <c r="K44"/>
    </row>
    <row r="45" spans="1:11" ht="15" x14ac:dyDescent="0.25">
      <c r="A45" s="75">
        <v>1992</v>
      </c>
      <c r="B45" s="102">
        <v>6.6061157234115694E-2</v>
      </c>
      <c r="C45" s="102">
        <v>6.4501149344292394E-2</v>
      </c>
      <c r="D45" s="102">
        <v>4.8177274933268587E-2</v>
      </c>
      <c r="E45" s="102">
        <v>7.5414000000000106E-2</v>
      </c>
      <c r="F45" s="102">
        <v>6.6426445592909472E-2</v>
      </c>
      <c r="G45" s="102">
        <v>8.0302000000000207E-2</v>
      </c>
      <c r="H45" s="103">
        <v>7.3015999999999998E-2</v>
      </c>
      <c r="I45" s="104">
        <v>6.1641643846672298E-2</v>
      </c>
      <c r="K45"/>
    </row>
    <row r="46" spans="1:11" ht="15" x14ac:dyDescent="0.25">
      <c r="A46" s="75">
        <v>1993</v>
      </c>
      <c r="B46" s="102">
        <v>7.3477235678848396E-2</v>
      </c>
      <c r="C46" s="102">
        <v>6.6989562070769407E-2</v>
      </c>
      <c r="D46" s="102">
        <v>5.4382108550886939E-2</v>
      </c>
      <c r="E46" s="102">
        <v>8.1205000000000097E-2</v>
      </c>
      <c r="F46" s="102">
        <v>7.1901466941695469E-2</v>
      </c>
      <c r="G46" s="102">
        <v>8.6957000000000298E-2</v>
      </c>
      <c r="H46" s="103">
        <v>7.8823000000000004E-2</v>
      </c>
      <c r="I46" s="104">
        <v>6.7014579750428502E-2</v>
      </c>
      <c r="K46"/>
    </row>
    <row r="47" spans="1:11" ht="15" x14ac:dyDescent="0.25">
      <c r="A47" s="75">
        <v>1994</v>
      </c>
      <c r="B47" s="102">
        <v>6.5439894300931598E-2</v>
      </c>
      <c r="C47" s="102">
        <v>6.2314690953283597E-2</v>
      </c>
      <c r="D47" s="102">
        <v>5.426214790708115E-2</v>
      </c>
      <c r="E47" s="102">
        <v>7.5028999999999901E-2</v>
      </c>
      <c r="F47" s="102">
        <v>6.6041625692895387E-2</v>
      </c>
      <c r="G47" s="102">
        <v>8.6939999999999795E-2</v>
      </c>
      <c r="H47" s="103">
        <v>7.4689000000000005E-2</v>
      </c>
      <c r="I47" s="104">
        <v>6.3473600448671105E-2</v>
      </c>
      <c r="K47"/>
    </row>
    <row r="48" spans="1:11" ht="15" x14ac:dyDescent="0.25">
      <c r="A48" s="75">
        <v>1995</v>
      </c>
      <c r="B48" s="102">
        <v>6.0430719008081599E-2</v>
      </c>
      <c r="C48" s="102">
        <v>6.4861131048211104E-2</v>
      </c>
      <c r="D48" s="102">
        <v>5.3337300513930201E-2</v>
      </c>
      <c r="E48" s="102">
        <v>7.4107000000000006E-2</v>
      </c>
      <c r="F48" s="102">
        <v>6.4088979177389926E-2</v>
      </c>
      <c r="G48" s="102">
        <v>9.2694999999999902E-2</v>
      </c>
      <c r="H48" s="103">
        <v>6.9206000000000004E-2</v>
      </c>
      <c r="I48" s="104">
        <v>6.2953326982080907E-2</v>
      </c>
      <c r="K48"/>
    </row>
    <row r="49" spans="1:11" ht="15" x14ac:dyDescent="0.25">
      <c r="A49" s="75">
        <v>1996</v>
      </c>
      <c r="B49" s="102">
        <v>5.9736088330468499E-2</v>
      </c>
      <c r="C49" s="102">
        <v>6.1919386419833702E-2</v>
      </c>
      <c r="D49" s="102">
        <v>5.5492800000000092E-2</v>
      </c>
      <c r="E49" s="102">
        <v>7.3940000000000006E-2</v>
      </c>
      <c r="F49" s="102">
        <v>6.4261576768690418E-2</v>
      </c>
      <c r="G49" s="102">
        <v>0.10231700000000001</v>
      </c>
      <c r="H49" s="103">
        <v>6.9383E-2</v>
      </c>
      <c r="I49" s="104">
        <v>6.3626688997973704E-2</v>
      </c>
      <c r="K49"/>
    </row>
    <row r="50" spans="1:11" ht="15" x14ac:dyDescent="0.25">
      <c r="A50" s="75">
        <v>1997</v>
      </c>
      <c r="B50" s="102">
        <v>5.74570595673531E-2</v>
      </c>
      <c r="C50" s="102">
        <v>6.3003175629198105E-2</v>
      </c>
      <c r="D50" s="102">
        <v>5.7422879849419552E-2</v>
      </c>
      <c r="E50" s="102">
        <v>7.4953000000000006E-2</v>
      </c>
      <c r="F50" s="102">
        <v>6.2431108343567701E-2</v>
      </c>
      <c r="G50" s="102">
        <v>0.114222</v>
      </c>
      <c r="H50" s="103">
        <v>6.9482000000000002E-2</v>
      </c>
      <c r="I50" s="104">
        <v>6.5500339420249798E-2</v>
      </c>
      <c r="K50"/>
    </row>
    <row r="51" spans="1:11" ht="15" x14ac:dyDescent="0.25">
      <c r="A51" s="75">
        <v>1998</v>
      </c>
      <c r="B51" s="102">
        <v>6.1704163458961001E-2</v>
      </c>
      <c r="C51" s="102">
        <v>6.2013577035107098E-2</v>
      </c>
      <c r="D51" s="102">
        <v>6.1077715976935218E-2</v>
      </c>
      <c r="E51" s="102">
        <v>7.2509000000000004E-2</v>
      </c>
      <c r="F51" s="102">
        <v>5.9555360423178653E-2</v>
      </c>
      <c r="G51" s="102">
        <v>0.126362</v>
      </c>
      <c r="H51" s="103">
        <v>6.9852999999999998E-2</v>
      </c>
      <c r="I51" s="104">
        <v>6.7696040838735497E-2</v>
      </c>
      <c r="K51"/>
    </row>
    <row r="52" spans="1:11" ht="15" x14ac:dyDescent="0.25">
      <c r="A52" s="75">
        <v>1999</v>
      </c>
      <c r="B52" s="102">
        <v>6.2171193581101201E-2</v>
      </c>
      <c r="C52" s="102">
        <v>6.3138722974678194E-2</v>
      </c>
      <c r="D52" s="102">
        <v>6.0243975602439867E-2</v>
      </c>
      <c r="E52" s="102">
        <v>7.2026000000000104E-2</v>
      </c>
      <c r="F52" s="102">
        <v>5.6618387822305147E-2</v>
      </c>
      <c r="G52" s="102">
        <v>0.13875299999999999</v>
      </c>
      <c r="H52" s="103">
        <v>6.5789E-2</v>
      </c>
      <c r="I52" s="104">
        <v>6.8615447983323405E-2</v>
      </c>
      <c r="K52"/>
    </row>
    <row r="53" spans="1:11" ht="15" x14ac:dyDescent="0.25">
      <c r="A53" s="75">
        <v>2000</v>
      </c>
      <c r="B53" s="102">
        <v>6.6510070699889096E-2</v>
      </c>
      <c r="C53" s="102">
        <v>6.6178071315494594E-2</v>
      </c>
      <c r="D53" s="102">
        <v>6.3271306471306465E-2</v>
      </c>
      <c r="E53" s="102">
        <v>7.1362999999999996E-2</v>
      </c>
      <c r="F53" s="102">
        <v>5.1327617019903168E-2</v>
      </c>
      <c r="G53" s="102">
        <v>0.144897</v>
      </c>
      <c r="H53" s="103">
        <v>6.9224999999999995E-2</v>
      </c>
      <c r="I53" s="104">
        <v>7.1522721428831898E-2</v>
      </c>
      <c r="K53"/>
    </row>
    <row r="54" spans="1:11" ht="15" x14ac:dyDescent="0.25">
      <c r="A54" s="75">
        <v>2001</v>
      </c>
      <c r="B54" s="102">
        <v>7.0928557861525798E-2</v>
      </c>
      <c r="C54" s="102">
        <v>6.59996228822229E-2</v>
      </c>
      <c r="D54" s="102">
        <v>6.0283552975879048E-2</v>
      </c>
      <c r="E54" s="102">
        <v>8.3735000000000295E-2</v>
      </c>
      <c r="F54" s="102">
        <v>5.9444341071874546E-2</v>
      </c>
      <c r="G54" s="102">
        <v>0.14164399999999999</v>
      </c>
      <c r="H54" s="103">
        <v>7.1647000000000002E-2</v>
      </c>
      <c r="I54" s="104">
        <v>7.3987581000365801E-2</v>
      </c>
      <c r="K54"/>
    </row>
    <row r="55" spans="1:11" ht="15" x14ac:dyDescent="0.25">
      <c r="A55" s="75">
        <v>2002</v>
      </c>
      <c r="B55" s="102">
        <v>6.6318000809483496E-2</v>
      </c>
      <c r="C55" s="102">
        <v>6.3800773594101606E-2</v>
      </c>
      <c r="D55" s="102">
        <v>5.965763061626489E-2</v>
      </c>
      <c r="E55" s="102">
        <v>8.3727000000000301E-2</v>
      </c>
      <c r="F55" s="102">
        <v>6.1214360442016606E-2</v>
      </c>
      <c r="G55" s="102">
        <v>0.130852</v>
      </c>
      <c r="H55" s="103">
        <v>7.0888000000000007E-2</v>
      </c>
      <c r="I55" s="104">
        <v>7.1843918731419099E-2</v>
      </c>
      <c r="K55"/>
    </row>
    <row r="56" spans="1:11" ht="15" x14ac:dyDescent="0.25">
      <c r="A56" s="75">
        <v>2003</v>
      </c>
      <c r="B56" s="102">
        <v>6.7354603099098506E-2</v>
      </c>
      <c r="C56" s="102">
        <v>6.76307054020302E-2</v>
      </c>
      <c r="D56" s="102">
        <v>5.8399068684516942E-2</v>
      </c>
      <c r="E56" s="102">
        <v>8.7179000000000104E-2</v>
      </c>
      <c r="F56" s="102">
        <v>6.4729386458317523E-2</v>
      </c>
      <c r="G56" s="102">
        <v>0.138626</v>
      </c>
      <c r="H56" s="103">
        <v>6.8544999999999995E-2</v>
      </c>
      <c r="I56" s="104">
        <v>7.3682910731833404E-2</v>
      </c>
      <c r="K56"/>
    </row>
    <row r="57" spans="1:11" ht="15" x14ac:dyDescent="0.25">
      <c r="A57" s="75">
        <v>2004</v>
      </c>
      <c r="B57" s="102">
        <v>6.47592023000165E-2</v>
      </c>
      <c r="C57" s="102">
        <v>6.2427361057084803E-2</v>
      </c>
      <c r="D57" s="102">
        <v>5.7549137571911518E-2</v>
      </c>
      <c r="E57" s="102">
        <v>0.10397000000000001</v>
      </c>
      <c r="F57" s="102">
        <v>7.7287294161418801E-2</v>
      </c>
      <c r="G57" s="102">
        <v>0.14485100000000001</v>
      </c>
      <c r="H57" s="103">
        <v>6.8720000000000003E-2</v>
      </c>
      <c r="I57" s="104">
        <v>7.5933318897268606E-2</v>
      </c>
      <c r="K57"/>
    </row>
    <row r="58" spans="1:11" ht="15" x14ac:dyDescent="0.25">
      <c r="A58" s="75">
        <v>2005</v>
      </c>
      <c r="B58" s="102">
        <v>6.7447821073302106E-2</v>
      </c>
      <c r="C58" s="102">
        <v>6.2725600260597106E-2</v>
      </c>
      <c r="D58" s="102">
        <v>6.4461331323944993E-2</v>
      </c>
      <c r="E58" s="102">
        <v>0.12445199999999999</v>
      </c>
      <c r="F58" s="102">
        <v>9.6809888921861792E-2</v>
      </c>
      <c r="G58" s="102">
        <v>0.15372</v>
      </c>
      <c r="H58" s="103">
        <v>6.8371000000000001E-2</v>
      </c>
      <c r="I58" s="104">
        <v>8.38858701121932E-2</v>
      </c>
      <c r="K58"/>
    </row>
    <row r="59" spans="1:11" ht="15" x14ac:dyDescent="0.25">
      <c r="A59" s="75">
        <v>2006</v>
      </c>
      <c r="B59" s="102">
        <v>7.1542261750305799E-2</v>
      </c>
      <c r="C59" s="102">
        <v>7.5035011981340993E-2</v>
      </c>
      <c r="D59" s="102">
        <v>6.2265329607313631E-2</v>
      </c>
      <c r="E59" s="102">
        <v>0.124542</v>
      </c>
      <c r="F59" s="102">
        <v>9.1438682458770626E-2</v>
      </c>
      <c r="G59" s="102">
        <v>0.160803</v>
      </c>
      <c r="H59" s="103">
        <v>7.8544000000000003E-2</v>
      </c>
      <c r="I59" s="104">
        <v>8.7512625788461099E-2</v>
      </c>
      <c r="K59"/>
    </row>
    <row r="60" spans="1:11" ht="15" x14ac:dyDescent="0.25">
      <c r="A60" s="75">
        <v>2007</v>
      </c>
      <c r="B60" s="102">
        <v>7.1928063487344596E-2</v>
      </c>
      <c r="C60" s="102">
        <v>6.4891718017636796E-2</v>
      </c>
      <c r="D60" s="102">
        <v>5.7404185405916894E-2</v>
      </c>
      <c r="E60" s="102">
        <v>0.124</v>
      </c>
      <c r="F60" s="102">
        <v>8.3120947071319576E-2</v>
      </c>
      <c r="G60" s="102">
        <v>0.158252</v>
      </c>
      <c r="H60" s="103">
        <v>8.5399000000000003E-2</v>
      </c>
      <c r="I60" s="104">
        <v>8.3610824166768696E-2</v>
      </c>
      <c r="K60"/>
    </row>
    <row r="61" spans="1:11" ht="15" x14ac:dyDescent="0.25">
      <c r="E61" s="3"/>
      <c r="F61" s="3"/>
      <c r="K61"/>
    </row>
    <row r="62" spans="1:11" ht="15" x14ac:dyDescent="0.25">
      <c r="B62" s="13" t="s">
        <v>18</v>
      </c>
      <c r="E62" s="3"/>
      <c r="F62" s="3"/>
      <c r="K62"/>
    </row>
    <row r="63" spans="1:11" ht="15" x14ac:dyDescent="0.25">
      <c r="B63" s="11" t="s">
        <v>155</v>
      </c>
      <c r="E63" s="3"/>
      <c r="F63" s="3"/>
      <c r="K63"/>
    </row>
    <row r="64" spans="1:11" ht="15" x14ac:dyDescent="0.25">
      <c r="B64" s="11"/>
      <c r="E64" s="3"/>
      <c r="F64" s="3"/>
      <c r="K64"/>
    </row>
    <row r="65" spans="2:6" ht="15" x14ac:dyDescent="0.2">
      <c r="B65" s="13" t="s">
        <v>17</v>
      </c>
      <c r="E65" s="3"/>
      <c r="F65" s="3"/>
    </row>
    <row r="66" spans="2:6" ht="15" x14ac:dyDescent="0.25">
      <c r="B66" s="12" t="s">
        <v>132</v>
      </c>
    </row>
    <row r="67" spans="2:6" ht="15" x14ac:dyDescent="0.25">
      <c r="B67" s="12" t="s">
        <v>153</v>
      </c>
    </row>
    <row r="68" spans="2:6" ht="15" x14ac:dyDescent="0.25">
      <c r="B68" s="11"/>
    </row>
  </sheetData>
  <phoneticPr fontId="4" type="noConversion"/>
  <pageMargins left="0.75" right="0.75" top="1" bottom="1"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workbookViewId="0">
      <pane xSplit="1" ySplit="1" topLeftCell="B8" activePane="bottomRight" state="frozen"/>
      <selection activeCell="A2" sqref="A2:A5"/>
      <selection pane="topRight" activeCell="A2" sqref="A2:A5"/>
      <selection pane="bottomLeft" activeCell="A2" sqref="A2:A5"/>
      <selection pane="bottomRight" activeCell="G70" sqref="G70"/>
    </sheetView>
  </sheetViews>
  <sheetFormatPr baseColWidth="10" defaultColWidth="18.7109375" defaultRowHeight="15" x14ac:dyDescent="0.25"/>
  <cols>
    <col min="1" max="1" width="18.7109375" style="15"/>
    <col min="2" max="2" width="16" style="15" customWidth="1"/>
    <col min="3" max="3" width="16.140625" style="15" customWidth="1"/>
    <col min="4" max="4" width="16.42578125" style="15" customWidth="1"/>
    <col min="5" max="5" width="17.140625" style="15" customWidth="1"/>
    <col min="6" max="6" width="16.42578125" style="15" customWidth="1"/>
    <col min="7" max="7" width="16" style="15" customWidth="1"/>
    <col min="8" max="8" width="15.140625" style="15" customWidth="1"/>
    <col min="9" max="9" width="16" style="15" customWidth="1"/>
    <col min="10" max="16384" width="18.7109375" style="15"/>
  </cols>
  <sheetData>
    <row r="1" spans="1:12" ht="15" customHeight="1" x14ac:dyDescent="0.25">
      <c r="A1" s="74" t="s">
        <v>133</v>
      </c>
      <c r="B1" s="74" t="s">
        <v>126</v>
      </c>
      <c r="C1" s="74" t="s">
        <v>127</v>
      </c>
      <c r="D1" s="74" t="s">
        <v>125</v>
      </c>
      <c r="E1" s="74" t="s">
        <v>128</v>
      </c>
      <c r="F1" s="74" t="s">
        <v>137</v>
      </c>
      <c r="G1" s="10" t="s">
        <v>129</v>
      </c>
      <c r="H1" s="10" t="s">
        <v>130</v>
      </c>
      <c r="I1" s="10" t="s">
        <v>131</v>
      </c>
      <c r="L1" s="35"/>
    </row>
    <row r="2" spans="1:12" x14ac:dyDescent="0.25">
      <c r="A2" s="75">
        <v>1950</v>
      </c>
      <c r="B2" s="102"/>
      <c r="C2" s="105">
        <v>2.0761000000000002E-2</v>
      </c>
      <c r="D2" s="105"/>
      <c r="E2" s="102">
        <v>2.7340854813472783E-2</v>
      </c>
      <c r="F2" s="105">
        <v>2.4606769332125505E-2</v>
      </c>
      <c r="G2" s="102"/>
      <c r="H2" s="103"/>
      <c r="I2" s="103"/>
      <c r="K2"/>
    </row>
    <row r="3" spans="1:12" x14ac:dyDescent="0.25">
      <c r="A3" s="75">
        <v>1951</v>
      </c>
      <c r="B3" s="102"/>
      <c r="C3" s="105">
        <v>2.2121999999999999E-2</v>
      </c>
      <c r="D3" s="105">
        <v>1.8662000000000002E-2</v>
      </c>
      <c r="E3" s="102">
        <v>2.7546158427635498E-2</v>
      </c>
      <c r="F3" s="105">
        <v>2.4791542584871949E-2</v>
      </c>
      <c r="G3" s="102"/>
      <c r="H3" s="103"/>
      <c r="I3" s="104">
        <v>2.2184168366255301E-2</v>
      </c>
      <c r="K3"/>
    </row>
    <row r="4" spans="1:12" x14ac:dyDescent="0.25">
      <c r="A4" s="75">
        <v>1952</v>
      </c>
      <c r="B4" s="102"/>
      <c r="C4" s="105">
        <v>2.0601000000000001E-2</v>
      </c>
      <c r="D4" s="105">
        <v>1.7933999999999999E-2</v>
      </c>
      <c r="E4" s="102">
        <v>2.4869827349958892E-2</v>
      </c>
      <c r="F4" s="105">
        <v>2.2382844614963003E-2</v>
      </c>
      <c r="G4" s="102"/>
      <c r="H4" s="103"/>
      <c r="I4" s="104">
        <v>2.0607341479370801E-2</v>
      </c>
      <c r="K4"/>
    </row>
    <row r="5" spans="1:12" x14ac:dyDescent="0.25">
      <c r="A5" s="75">
        <v>1953</v>
      </c>
      <c r="B5" s="102"/>
      <c r="C5" s="105">
        <v>2.5002E-2</v>
      </c>
      <c r="D5" s="105">
        <v>1.8568999999999999E-2</v>
      </c>
      <c r="E5" s="102">
        <v>2.4600638977635782E-2</v>
      </c>
      <c r="F5" s="105">
        <v>2.2140575079872205E-2</v>
      </c>
      <c r="G5" s="102"/>
      <c r="H5" s="103"/>
      <c r="I5" s="104">
        <v>2.1549801902413099E-2</v>
      </c>
      <c r="K5"/>
    </row>
    <row r="6" spans="1:12" x14ac:dyDescent="0.25">
      <c r="A6" s="75">
        <v>1954</v>
      </c>
      <c r="B6" s="102"/>
      <c r="C6" s="105">
        <v>2.5177000000000001E-2</v>
      </c>
      <c r="D6" s="105">
        <v>1.9859999999999999E-2</v>
      </c>
      <c r="E6" s="102">
        <v>2.6749218562154363E-2</v>
      </c>
      <c r="F6" s="105">
        <v>2.4074296705938927E-2</v>
      </c>
      <c r="G6" s="102"/>
      <c r="H6" s="103"/>
      <c r="I6" s="104">
        <v>2.29256258127555E-2</v>
      </c>
      <c r="K6"/>
    </row>
    <row r="7" spans="1:12" x14ac:dyDescent="0.25">
      <c r="A7" s="75">
        <v>1955</v>
      </c>
      <c r="B7" s="102"/>
      <c r="C7" s="105">
        <v>2.5203E-2</v>
      </c>
      <c r="D7" s="105">
        <v>2.0570000000000001E-2</v>
      </c>
      <c r="E7" s="102">
        <v>2.6948124859645182E-2</v>
      </c>
      <c r="F7" s="105">
        <v>2.4253312373680665E-2</v>
      </c>
      <c r="G7" s="102"/>
      <c r="H7" s="103"/>
      <c r="I7" s="104">
        <v>2.32696369663093E-2</v>
      </c>
      <c r="K7"/>
    </row>
    <row r="8" spans="1:12" x14ac:dyDescent="0.25">
      <c r="A8" s="75">
        <v>1956</v>
      </c>
      <c r="B8" s="102"/>
      <c r="C8" s="105">
        <v>2.3952999999999999E-2</v>
      </c>
      <c r="D8" s="105">
        <v>1.8678E-2</v>
      </c>
      <c r="E8" s="102">
        <v>2.5566106647187729E-2</v>
      </c>
      <c r="F8" s="105">
        <v>2.3009495982468955E-2</v>
      </c>
      <c r="G8" s="102"/>
      <c r="H8" s="103"/>
      <c r="I8" s="104">
        <v>2.15980005429726E-2</v>
      </c>
      <c r="K8"/>
    </row>
    <row r="9" spans="1:12" x14ac:dyDescent="0.25">
      <c r="A9" s="75">
        <v>1957</v>
      </c>
      <c r="B9" s="102"/>
      <c r="C9" s="105">
        <v>2.7460999999999999E-2</v>
      </c>
      <c r="D9" s="105">
        <v>1.9684E-2</v>
      </c>
      <c r="E9" s="102">
        <v>2.5951642290835672E-2</v>
      </c>
      <c r="F9" s="105">
        <v>2.3356478061752107E-2</v>
      </c>
      <c r="G9" s="102"/>
      <c r="H9" s="103"/>
      <c r="I9" s="104">
        <v>2.2805476056462302E-2</v>
      </c>
      <c r="K9"/>
    </row>
    <row r="10" spans="1:12" x14ac:dyDescent="0.25">
      <c r="A10" s="75">
        <v>1958</v>
      </c>
      <c r="B10" s="102"/>
      <c r="C10" s="105">
        <v>2.9456E-2</v>
      </c>
      <c r="D10" s="105">
        <v>1.9914000000000001E-2</v>
      </c>
      <c r="E10" s="102">
        <v>2.6661004152510381E-2</v>
      </c>
      <c r="F10" s="105">
        <v>2.3994903737259345E-2</v>
      </c>
      <c r="G10" s="102"/>
      <c r="H10" s="103"/>
      <c r="I10" s="104">
        <v>2.3508078150311699E-2</v>
      </c>
      <c r="K10"/>
    </row>
    <row r="11" spans="1:12" x14ac:dyDescent="0.25">
      <c r="A11" s="75">
        <v>1959</v>
      </c>
      <c r="B11" s="102"/>
      <c r="C11" s="105">
        <v>2.7496E-2</v>
      </c>
      <c r="D11" s="105">
        <v>2.0971E-2</v>
      </c>
      <c r="E11" s="102">
        <v>2.7347066446221903E-2</v>
      </c>
      <c r="F11" s="105">
        <v>2.4612359801599714E-2</v>
      </c>
      <c r="G11" s="102"/>
      <c r="H11" s="103"/>
      <c r="I11" s="104">
        <v>2.38984147247287E-2</v>
      </c>
      <c r="K11"/>
    </row>
    <row r="12" spans="1:12" x14ac:dyDescent="0.25">
      <c r="A12" s="75">
        <v>1960</v>
      </c>
      <c r="B12" s="102"/>
      <c r="C12" s="105">
        <v>2.6485999999999999E-2</v>
      </c>
      <c r="D12" s="105">
        <v>2.1399000000000001E-2</v>
      </c>
      <c r="E12" s="102">
        <v>2.6909939181871199E-2</v>
      </c>
      <c r="F12" s="105">
        <v>2.421894526368408E-2</v>
      </c>
      <c r="G12" s="102"/>
      <c r="H12" s="103"/>
      <c r="I12" s="104">
        <v>2.3699961383339699E-2</v>
      </c>
      <c r="K12"/>
    </row>
    <row r="13" spans="1:12" x14ac:dyDescent="0.25">
      <c r="A13" s="75">
        <v>1961</v>
      </c>
      <c r="B13" s="102"/>
      <c r="C13" s="105">
        <v>2.6598E-2</v>
      </c>
      <c r="D13" s="105">
        <v>2.1148E-2</v>
      </c>
      <c r="E13" s="102">
        <v>3.0242094472044793E-2</v>
      </c>
      <c r="F13" s="105">
        <v>2.7217885024840315E-2</v>
      </c>
      <c r="G13" s="105">
        <v>2.7963999999999999E-2</v>
      </c>
      <c r="H13" s="103"/>
      <c r="I13" s="104">
        <v>2.43637962669132E-2</v>
      </c>
      <c r="K13"/>
    </row>
    <row r="14" spans="1:12" x14ac:dyDescent="0.25">
      <c r="A14" s="75">
        <v>1962</v>
      </c>
      <c r="B14" s="102"/>
      <c r="C14" s="105">
        <v>2.46E-2</v>
      </c>
      <c r="D14" s="105">
        <v>2.1718000000000001E-2</v>
      </c>
      <c r="E14" s="102">
        <v>3.170529176417302E-2</v>
      </c>
      <c r="F14" s="105">
        <v>2.8534762587755717E-2</v>
      </c>
      <c r="G14" s="105">
        <v>2.7857E-2</v>
      </c>
      <c r="H14" s="103"/>
      <c r="I14" s="104">
        <v>2.4649061181081899E-2</v>
      </c>
      <c r="K14"/>
    </row>
    <row r="15" spans="1:12" x14ac:dyDescent="0.25">
      <c r="A15" s="75">
        <v>1963</v>
      </c>
      <c r="B15" s="102"/>
      <c r="C15" s="105">
        <v>2.4563000000000001E-2</v>
      </c>
      <c r="D15" s="105">
        <v>2.2733E-2</v>
      </c>
      <c r="E15" s="102">
        <v>3.2337159304928753E-2</v>
      </c>
      <c r="F15" s="105">
        <v>2.9103443374435878E-2</v>
      </c>
      <c r="G15" s="105">
        <v>2.7945999999999999E-2</v>
      </c>
      <c r="H15" s="103"/>
      <c r="I15" s="104">
        <v>2.5375457660246299E-2</v>
      </c>
      <c r="K15"/>
    </row>
    <row r="16" spans="1:12" x14ac:dyDescent="0.25">
      <c r="A16" s="75">
        <v>1964</v>
      </c>
      <c r="B16" s="102"/>
      <c r="C16" s="105">
        <v>2.4833999999999998E-2</v>
      </c>
      <c r="D16" s="105">
        <v>2.2952E-2</v>
      </c>
      <c r="E16" s="102">
        <v>3.1254086569896693E-2</v>
      </c>
      <c r="F16" s="105">
        <v>2.7886752975022886E-2</v>
      </c>
      <c r="G16" s="105">
        <v>2.7150000000000001E-2</v>
      </c>
      <c r="H16" s="103"/>
      <c r="I16" s="104">
        <v>2.52718528952454E-2</v>
      </c>
      <c r="K16"/>
    </row>
    <row r="17" spans="1:11" x14ac:dyDescent="0.25">
      <c r="A17" s="75">
        <v>1965</v>
      </c>
      <c r="B17" s="102"/>
      <c r="C17" s="105">
        <v>2.5819999999999999E-2</v>
      </c>
      <c r="D17" s="105">
        <v>2.3258000000000001E-2</v>
      </c>
      <c r="E17" s="102">
        <v>3.0299346603859596E-2</v>
      </c>
      <c r="F17" s="105">
        <v>2.716912323355113E-2</v>
      </c>
      <c r="G17" s="105">
        <v>2.7609999999999999E-2</v>
      </c>
      <c r="H17" s="103"/>
      <c r="I17" s="104">
        <v>2.53900815708849E-2</v>
      </c>
      <c r="K17"/>
    </row>
    <row r="18" spans="1:11" x14ac:dyDescent="0.25">
      <c r="A18" s="75">
        <v>1966</v>
      </c>
      <c r="B18" s="102"/>
      <c r="C18" s="105">
        <v>2.5711999999999999E-2</v>
      </c>
      <c r="D18" s="105">
        <v>2.4829E-2</v>
      </c>
      <c r="E18" s="102">
        <v>2.9109245623585366E-2</v>
      </c>
      <c r="F18" s="105">
        <v>2.5527891585250553E-2</v>
      </c>
      <c r="G18" s="105">
        <v>3.2507000000000001E-2</v>
      </c>
      <c r="H18" s="103"/>
      <c r="I18" s="104">
        <v>2.5997006423750899E-2</v>
      </c>
      <c r="K18"/>
    </row>
    <row r="19" spans="1:11" x14ac:dyDescent="0.25">
      <c r="A19" s="75">
        <v>1967</v>
      </c>
      <c r="B19" s="102"/>
      <c r="C19" s="105">
        <v>2.6128999999999999E-2</v>
      </c>
      <c r="D19" s="105">
        <v>2.5912000000000001E-2</v>
      </c>
      <c r="E19" s="102">
        <v>2.9136680951995904E-2</v>
      </c>
      <c r="F19" s="105">
        <v>2.4312013153284278E-2</v>
      </c>
      <c r="G19" s="105">
        <v>3.3395000000000001E-2</v>
      </c>
      <c r="H19" s="103"/>
      <c r="I19" s="104">
        <v>2.67184334352372E-2</v>
      </c>
      <c r="K19"/>
    </row>
    <row r="20" spans="1:11" x14ac:dyDescent="0.25">
      <c r="A20" s="75">
        <v>1968</v>
      </c>
      <c r="B20" s="104"/>
      <c r="C20" s="105">
        <v>2.8337000000000001E-2</v>
      </c>
      <c r="D20" s="105">
        <v>2.6145000000000002E-2</v>
      </c>
      <c r="E20" s="102">
        <v>3.1364113851233055E-2</v>
      </c>
      <c r="F20" s="105">
        <v>2.501125506477915E-2</v>
      </c>
      <c r="G20" s="105">
        <v>3.4398999999999999E-2</v>
      </c>
      <c r="H20" s="103"/>
      <c r="I20" s="104">
        <v>2.77166426873275E-2</v>
      </c>
      <c r="K20"/>
    </row>
    <row r="21" spans="1:11" x14ac:dyDescent="0.25">
      <c r="A21" s="75">
        <v>1969</v>
      </c>
      <c r="B21" s="104"/>
      <c r="C21" s="105">
        <v>3.1577000000000001E-2</v>
      </c>
      <c r="D21" s="105">
        <v>2.7459000000000001E-2</v>
      </c>
      <c r="E21" s="102">
        <v>3.1488326393112803E-2</v>
      </c>
      <c r="F21" s="105">
        <v>2.3721517802835351E-2</v>
      </c>
      <c r="G21" s="105">
        <v>2.8634E-2</v>
      </c>
      <c r="H21" s="103"/>
      <c r="I21" s="104">
        <v>2.9164691959199501E-2</v>
      </c>
      <c r="K21"/>
    </row>
    <row r="22" spans="1:11" x14ac:dyDescent="0.25">
      <c r="A22" s="75">
        <v>1970</v>
      </c>
      <c r="B22" s="105">
        <v>6.0574999999999997E-2</v>
      </c>
      <c r="C22" s="105">
        <v>3.3026E-2</v>
      </c>
      <c r="D22" s="105">
        <v>2.9104000000000001E-2</v>
      </c>
      <c r="E22" s="102">
        <v>3.2979876325463779E-2</v>
      </c>
      <c r="F22" s="105">
        <v>2.3651161308145093E-2</v>
      </c>
      <c r="G22" s="105">
        <v>3.0290999999999998E-2</v>
      </c>
      <c r="H22" s="105">
        <v>2.4441000000000001E-2</v>
      </c>
      <c r="I22" s="104">
        <v>3.0156047234471399E-2</v>
      </c>
      <c r="K22"/>
    </row>
    <row r="23" spans="1:11" x14ac:dyDescent="0.25">
      <c r="A23" s="75">
        <v>1971</v>
      </c>
      <c r="B23" s="105">
        <v>6.6046999999999995E-2</v>
      </c>
      <c r="C23" s="105">
        <v>3.5365000000000001E-2</v>
      </c>
      <c r="D23" s="105">
        <v>3.0055999999999999E-2</v>
      </c>
      <c r="E23" s="102">
        <v>3.4837073761495668E-2</v>
      </c>
      <c r="F23" s="105">
        <v>2.5924384059342238E-2</v>
      </c>
      <c r="G23" s="105">
        <v>3.1670999999999998E-2</v>
      </c>
      <c r="H23" s="105">
        <v>2.5821E-2</v>
      </c>
      <c r="I23" s="104">
        <v>3.1592839301081602E-2</v>
      </c>
      <c r="K23"/>
    </row>
    <row r="24" spans="1:11" x14ac:dyDescent="0.25">
      <c r="A24" s="75">
        <v>1972</v>
      </c>
      <c r="B24" s="105">
        <v>6.8420999999999996E-2</v>
      </c>
      <c r="C24" s="105">
        <v>3.5389999999999998E-2</v>
      </c>
      <c r="D24" s="105">
        <v>3.2673000000000001E-2</v>
      </c>
      <c r="E24" s="102">
        <v>3.467606579389057E-2</v>
      </c>
      <c r="F24" s="105">
        <v>2.5797247398455861E-2</v>
      </c>
      <c r="G24" s="105">
        <v>3.4372E-2</v>
      </c>
      <c r="H24" s="105">
        <v>2.7141999999999999E-2</v>
      </c>
      <c r="I24" s="104">
        <v>3.3095937651803999E-2</v>
      </c>
      <c r="K24"/>
    </row>
    <row r="25" spans="1:11" x14ac:dyDescent="0.25">
      <c r="A25" s="75">
        <v>1973</v>
      </c>
      <c r="B25" s="105">
        <v>6.5601999999999994E-2</v>
      </c>
      <c r="C25" s="105">
        <v>3.8767999999999997E-2</v>
      </c>
      <c r="D25" s="105">
        <v>3.4223999999999997E-2</v>
      </c>
      <c r="E25" s="102">
        <v>3.4913475300342632E-2</v>
      </c>
      <c r="F25" s="105">
        <v>2.6224863020630033E-2</v>
      </c>
      <c r="G25" s="105">
        <v>3.7235999999999998E-2</v>
      </c>
      <c r="H25" s="105">
        <v>3.0533999999999999E-2</v>
      </c>
      <c r="I25" s="104">
        <v>3.4666377661614303E-2</v>
      </c>
      <c r="K25"/>
    </row>
    <row r="26" spans="1:11" x14ac:dyDescent="0.25">
      <c r="A26" s="75">
        <v>1974</v>
      </c>
      <c r="B26" s="105">
        <v>5.3081999999999997E-2</v>
      </c>
      <c r="C26" s="105">
        <v>4.4537E-2</v>
      </c>
      <c r="D26" s="105">
        <v>3.8115000000000003E-2</v>
      </c>
      <c r="E26" s="102">
        <v>3.3758098533739157E-2</v>
      </c>
      <c r="F26" s="105">
        <v>2.4071431277705512E-2</v>
      </c>
      <c r="G26" s="105">
        <v>3.8563E-2</v>
      </c>
      <c r="H26" s="105">
        <v>3.2593999999999998E-2</v>
      </c>
      <c r="I26" s="104">
        <v>3.77725619752598E-2</v>
      </c>
      <c r="K26"/>
    </row>
    <row r="27" spans="1:11" x14ac:dyDescent="0.25">
      <c r="A27" s="75">
        <v>1975</v>
      </c>
      <c r="B27" s="105">
        <v>6.275E-2</v>
      </c>
      <c r="C27" s="105">
        <v>4.1431000000000003E-2</v>
      </c>
      <c r="D27" s="105">
        <v>4.0608999999999999E-2</v>
      </c>
      <c r="E27" s="102">
        <v>3.3639357349565913E-2</v>
      </c>
      <c r="F27" s="105">
        <v>2.3610418121943918E-2</v>
      </c>
      <c r="G27" s="105">
        <v>4.0429E-2</v>
      </c>
      <c r="H27" s="105">
        <v>3.5783000000000002E-2</v>
      </c>
      <c r="I27" s="104">
        <v>3.9439839536953097E-2</v>
      </c>
      <c r="K27"/>
    </row>
    <row r="28" spans="1:11" x14ac:dyDescent="0.25">
      <c r="A28" s="75">
        <v>1976</v>
      </c>
      <c r="B28" s="105">
        <v>6.1358000000000003E-2</v>
      </c>
      <c r="C28" s="105">
        <v>4.0689999999999997E-2</v>
      </c>
      <c r="D28" s="105">
        <v>3.9941999999999998E-2</v>
      </c>
      <c r="E28" s="102">
        <v>3.3425355701847528E-2</v>
      </c>
      <c r="F28" s="105">
        <v>2.2501592694839669E-2</v>
      </c>
      <c r="G28" s="105">
        <v>4.1588E-2</v>
      </c>
      <c r="H28" s="105">
        <v>3.7512999999999998E-2</v>
      </c>
      <c r="I28" s="104">
        <v>3.8840847594586898E-2</v>
      </c>
      <c r="K28"/>
    </row>
    <row r="29" spans="1:11" x14ac:dyDescent="0.25">
      <c r="A29" s="75">
        <v>1977</v>
      </c>
      <c r="B29" s="105">
        <v>5.2516E-2</v>
      </c>
      <c r="C29" s="105">
        <v>3.5951999999999998E-2</v>
      </c>
      <c r="D29" s="105">
        <v>4.0751999999999997E-2</v>
      </c>
      <c r="E29" s="102">
        <v>3.5336543747388788E-2</v>
      </c>
      <c r="F29" s="105">
        <v>2.5375464520526858E-2</v>
      </c>
      <c r="G29" s="105">
        <v>4.2082000000000001E-2</v>
      </c>
      <c r="H29" s="105">
        <v>4.1086999999999999E-2</v>
      </c>
      <c r="I29" s="104">
        <v>3.8870645752231099E-2</v>
      </c>
      <c r="K29"/>
    </row>
    <row r="30" spans="1:11" x14ac:dyDescent="0.25">
      <c r="A30" s="75">
        <v>1978</v>
      </c>
      <c r="B30" s="105">
        <v>5.4669000000000002E-2</v>
      </c>
      <c r="C30" s="105">
        <v>3.4868000000000003E-2</v>
      </c>
      <c r="D30" s="105">
        <v>4.1196999999999998E-2</v>
      </c>
      <c r="E30" s="102">
        <v>3.674437482560057E-2</v>
      </c>
      <c r="F30" s="105">
        <v>2.6737018340478428E-2</v>
      </c>
      <c r="G30" s="105">
        <v>4.5686999999999998E-2</v>
      </c>
      <c r="H30" s="105">
        <v>3.8854E-2</v>
      </c>
      <c r="I30" s="104">
        <v>3.9890761453307499E-2</v>
      </c>
      <c r="K30"/>
    </row>
    <row r="31" spans="1:11" x14ac:dyDescent="0.25">
      <c r="A31" s="75">
        <v>1979</v>
      </c>
      <c r="B31" s="105">
        <v>5.3981000000000001E-2</v>
      </c>
      <c r="C31" s="105">
        <v>3.4251999999999998E-2</v>
      </c>
      <c r="D31" s="105">
        <v>4.0751999999999997E-2</v>
      </c>
      <c r="E31" s="102">
        <v>3.7491568205061256E-2</v>
      </c>
      <c r="F31" s="105">
        <v>2.8113236286093527E-2</v>
      </c>
      <c r="G31" s="105">
        <v>4.7967000000000003E-2</v>
      </c>
      <c r="H31" s="105">
        <v>3.8719999999999997E-2</v>
      </c>
      <c r="I31" s="104">
        <v>3.9666290847500903E-2</v>
      </c>
      <c r="K31"/>
    </row>
    <row r="32" spans="1:11" x14ac:dyDescent="0.25">
      <c r="A32" s="75">
        <v>1980</v>
      </c>
      <c r="B32" s="105">
        <v>5.4260000000000003E-2</v>
      </c>
      <c r="C32" s="105">
        <v>3.5272999999999999E-2</v>
      </c>
      <c r="D32" s="105">
        <v>4.1436000000000001E-2</v>
      </c>
      <c r="E32" s="102">
        <v>3.9999437090131248E-2</v>
      </c>
      <c r="F32" s="105">
        <v>3.1607389130210432E-2</v>
      </c>
      <c r="G32" s="105">
        <v>4.8103E-2</v>
      </c>
      <c r="H32" s="105">
        <v>4.2264999999999997E-2</v>
      </c>
      <c r="I32" s="104">
        <v>4.0131798671230803E-2</v>
      </c>
      <c r="K32"/>
    </row>
    <row r="33" spans="1:11" x14ac:dyDescent="0.25">
      <c r="A33" s="75">
        <v>1981</v>
      </c>
      <c r="B33" s="105">
        <v>4.9824E-2</v>
      </c>
      <c r="C33" s="105">
        <v>3.5015999999999999E-2</v>
      </c>
      <c r="D33" s="105">
        <v>4.4961000000000001E-2</v>
      </c>
      <c r="E33" s="102">
        <v>4.0998361597548778E-2</v>
      </c>
      <c r="F33" s="105">
        <v>3.1448815881864801E-2</v>
      </c>
      <c r="G33" s="105">
        <v>4.7602999999999999E-2</v>
      </c>
      <c r="H33" s="105">
        <v>4.3874999999999997E-2</v>
      </c>
      <c r="I33" s="104">
        <v>4.1207685436416501E-2</v>
      </c>
      <c r="K33"/>
    </row>
    <row r="34" spans="1:11" x14ac:dyDescent="0.25">
      <c r="A34" s="75">
        <v>1982</v>
      </c>
      <c r="B34" s="105">
        <v>4.9529999999999998E-2</v>
      </c>
      <c r="C34" s="105">
        <v>3.5186000000000002E-2</v>
      </c>
      <c r="D34" s="105">
        <v>5.0068000000000001E-2</v>
      </c>
      <c r="E34" s="102">
        <v>4.2998072432652676E-2</v>
      </c>
      <c r="F34" s="105">
        <v>3.3023303192239582E-2</v>
      </c>
      <c r="G34" s="105">
        <v>5.0859000000000001E-2</v>
      </c>
      <c r="H34" s="105">
        <v>4.2085999999999998E-2</v>
      </c>
      <c r="I34" s="104">
        <v>4.3562214774451602E-2</v>
      </c>
      <c r="K34"/>
    </row>
    <row r="35" spans="1:11" x14ac:dyDescent="0.25">
      <c r="A35" s="75">
        <v>1983</v>
      </c>
      <c r="B35" s="105">
        <v>4.9678E-2</v>
      </c>
      <c r="C35" s="105">
        <v>3.7961000000000002E-2</v>
      </c>
      <c r="D35" s="105">
        <v>5.2356E-2</v>
      </c>
      <c r="E35" s="102">
        <v>5.0621946199416533E-2</v>
      </c>
      <c r="F35" s="105">
        <v>3.982245449501548E-2</v>
      </c>
      <c r="G35" s="105">
        <v>5.4515000000000001E-2</v>
      </c>
      <c r="H35" s="105">
        <v>4.0079999999999998E-2</v>
      </c>
      <c r="I35" s="104">
        <v>4.6625849807391199E-2</v>
      </c>
      <c r="K35"/>
    </row>
    <row r="36" spans="1:11" x14ac:dyDescent="0.25">
      <c r="A36" s="75">
        <v>1984</v>
      </c>
      <c r="B36" s="105">
        <v>4.5499999999999999E-2</v>
      </c>
      <c r="C36" s="105">
        <v>4.1238999999999998E-2</v>
      </c>
      <c r="D36" s="105">
        <v>5.2026999999999997E-2</v>
      </c>
      <c r="E36" s="102">
        <v>5.6023703108522074E-2</v>
      </c>
      <c r="F36" s="105">
        <v>4.4373022648521068E-2</v>
      </c>
      <c r="G36" s="105">
        <v>5.2998999999999998E-2</v>
      </c>
      <c r="H36" s="105">
        <v>4.5094000000000002E-2</v>
      </c>
      <c r="I36" s="104">
        <v>4.7680861731121502E-2</v>
      </c>
      <c r="K36"/>
    </row>
    <row r="37" spans="1:11" x14ac:dyDescent="0.25">
      <c r="A37" s="75">
        <v>1985</v>
      </c>
      <c r="B37" s="105">
        <v>4.8822999999999998E-2</v>
      </c>
      <c r="C37" s="105">
        <v>4.2847000000000003E-2</v>
      </c>
      <c r="D37" s="105">
        <v>5.1295E-2</v>
      </c>
      <c r="E37" s="102">
        <v>6.2615157561516671E-2</v>
      </c>
      <c r="F37" s="105">
        <v>4.9760288936623993E-2</v>
      </c>
      <c r="G37" s="105">
        <v>5.2082000000000003E-2</v>
      </c>
      <c r="H37" s="105">
        <v>4.3971000000000003E-2</v>
      </c>
      <c r="I37" s="104">
        <v>4.9610598035595303E-2</v>
      </c>
      <c r="K37"/>
    </row>
    <row r="38" spans="1:11" x14ac:dyDescent="0.25">
      <c r="A38" s="75">
        <v>1986</v>
      </c>
      <c r="B38" s="105">
        <v>4.7279000000000002E-2</v>
      </c>
      <c r="C38" s="105">
        <v>4.3583999999999998E-2</v>
      </c>
      <c r="D38" s="105">
        <v>4.8210000000000003E-2</v>
      </c>
      <c r="E38" s="102">
        <v>6.436707992131388E-2</v>
      </c>
      <c r="F38" s="105">
        <v>4.8844297543345995E-2</v>
      </c>
      <c r="G38" s="105">
        <v>5.2199000000000002E-2</v>
      </c>
      <c r="H38" s="105">
        <v>4.4790999999999997E-2</v>
      </c>
      <c r="I38" s="104">
        <v>4.8431515093550703E-2</v>
      </c>
      <c r="K38"/>
    </row>
    <row r="39" spans="1:11" x14ac:dyDescent="0.25">
      <c r="A39" s="75">
        <v>1987</v>
      </c>
      <c r="B39" s="105">
        <v>4.2433999999999999E-2</v>
      </c>
      <c r="C39" s="105">
        <v>4.4610999999999998E-2</v>
      </c>
      <c r="D39" s="105">
        <v>4.6012999999999998E-2</v>
      </c>
      <c r="E39" s="102">
        <v>6.7073550153488759E-2</v>
      </c>
      <c r="F39" s="105">
        <v>5.170652534638679E-2</v>
      </c>
      <c r="G39" s="105">
        <v>5.2185000000000002E-2</v>
      </c>
      <c r="H39" s="105">
        <v>4.5436999999999998E-2</v>
      </c>
      <c r="I39" s="104">
        <v>4.7683240606906298E-2</v>
      </c>
      <c r="K39"/>
    </row>
    <row r="40" spans="1:11" x14ac:dyDescent="0.25">
      <c r="A40" s="75">
        <v>1988</v>
      </c>
      <c r="B40" s="105">
        <v>4.5596999999999999E-2</v>
      </c>
      <c r="C40" s="105">
        <v>4.4415000000000003E-2</v>
      </c>
      <c r="D40" s="105">
        <v>4.5834E-2</v>
      </c>
      <c r="E40" s="102">
        <v>6.2668277648553941E-2</v>
      </c>
      <c r="F40" s="105">
        <v>5.1478756142641469E-2</v>
      </c>
      <c r="G40" s="105">
        <v>5.4400999999999998E-2</v>
      </c>
      <c r="H40" s="105">
        <v>4.8391000000000003E-2</v>
      </c>
      <c r="I40" s="104">
        <v>4.76358052951939E-2</v>
      </c>
      <c r="K40"/>
    </row>
    <row r="41" spans="1:11" x14ac:dyDescent="0.25">
      <c r="A41" s="75">
        <v>1989</v>
      </c>
      <c r="B41" s="105">
        <v>4.0822999999999998E-2</v>
      </c>
      <c r="C41" s="105">
        <v>4.6415999999999999E-2</v>
      </c>
      <c r="D41" s="105">
        <v>5.1539000000000001E-2</v>
      </c>
      <c r="E41" s="102">
        <v>6.8603408823232487E-2</v>
      </c>
      <c r="F41" s="105">
        <v>5.9805835043914249E-2</v>
      </c>
      <c r="G41" s="105">
        <v>5.287E-2</v>
      </c>
      <c r="H41" s="105">
        <v>4.7907999999999999E-2</v>
      </c>
      <c r="I41" s="104">
        <v>5.0348781324120399E-2</v>
      </c>
      <c r="K41"/>
    </row>
    <row r="42" spans="1:11" x14ac:dyDescent="0.25">
      <c r="A42" s="75">
        <v>1990</v>
      </c>
      <c r="B42" s="105">
        <v>4.6398000000000002E-2</v>
      </c>
      <c r="C42" s="105">
        <v>4.2351E-2</v>
      </c>
      <c r="D42" s="105">
        <v>5.0009999999999999E-2</v>
      </c>
      <c r="E42" s="102">
        <v>7.2663311540450623E-2</v>
      </c>
      <c r="F42" s="105">
        <v>6.5139363812493731E-2</v>
      </c>
      <c r="G42" s="105">
        <v>4.5413000000000002E-2</v>
      </c>
      <c r="H42" s="105">
        <v>4.9772999999999998E-2</v>
      </c>
      <c r="I42" s="104">
        <v>5.0272256980355999E-2</v>
      </c>
      <c r="K42"/>
    </row>
    <row r="43" spans="1:11" x14ac:dyDescent="0.25">
      <c r="A43" s="75">
        <v>1991</v>
      </c>
      <c r="B43" s="105">
        <v>4.6815000000000002E-2</v>
      </c>
      <c r="C43" s="105">
        <v>4.1166000000000001E-2</v>
      </c>
      <c r="D43" s="105">
        <v>4.7904000000000002E-2</v>
      </c>
      <c r="E43" s="102">
        <v>7.194943913662151E-2</v>
      </c>
      <c r="F43" s="105">
        <v>6.4629571452331225E-2</v>
      </c>
      <c r="G43" s="105">
        <v>4.7514000000000001E-2</v>
      </c>
      <c r="H43" s="105">
        <v>4.9639999999999997E-2</v>
      </c>
      <c r="I43" s="104">
        <v>4.9274148732254899E-2</v>
      </c>
      <c r="K43"/>
    </row>
    <row r="44" spans="1:11" x14ac:dyDescent="0.25">
      <c r="A44" s="75">
        <v>1992</v>
      </c>
      <c r="B44" s="105">
        <v>4.1724999999999998E-2</v>
      </c>
      <c r="C44" s="105">
        <v>4.1297E-2</v>
      </c>
      <c r="D44" s="105">
        <v>4.8351999999999999E-2</v>
      </c>
      <c r="E44" s="102">
        <v>6.8702100350265499E-2</v>
      </c>
      <c r="F44" s="105">
        <v>6.0514444679177756E-2</v>
      </c>
      <c r="G44" s="105">
        <v>4.7999E-2</v>
      </c>
      <c r="H44" s="105">
        <v>4.7900999999999999E-2</v>
      </c>
      <c r="I44" s="104">
        <v>4.78257711814222E-2</v>
      </c>
      <c r="K44"/>
    </row>
    <row r="45" spans="1:11" x14ac:dyDescent="0.25">
      <c r="A45" s="75">
        <v>1993</v>
      </c>
      <c r="B45" s="105">
        <v>4.3992000000000003E-2</v>
      </c>
      <c r="C45" s="105">
        <v>4.3043999999999999E-2</v>
      </c>
      <c r="D45" s="105">
        <v>5.0179000000000001E-2</v>
      </c>
      <c r="E45" s="102">
        <v>7.6730739441125559E-2</v>
      </c>
      <c r="F45" s="105">
        <v>6.7939815594334471E-2</v>
      </c>
      <c r="G45" s="105">
        <v>4.9551999999999999E-2</v>
      </c>
      <c r="H45" s="105">
        <v>4.8965000000000002E-2</v>
      </c>
      <c r="I45" s="104">
        <v>5.0621234857048697E-2</v>
      </c>
      <c r="K45"/>
    </row>
    <row r="46" spans="1:11" x14ac:dyDescent="0.25">
      <c r="A46" s="75">
        <v>1994</v>
      </c>
      <c r="B46" s="105">
        <v>4.3326000000000003E-2</v>
      </c>
      <c r="C46" s="105">
        <v>4.1641999999999998E-2</v>
      </c>
      <c r="D46" s="105">
        <v>4.8888000000000001E-2</v>
      </c>
      <c r="E46" s="102">
        <v>7.2112230142501316E-2</v>
      </c>
      <c r="F46" s="105">
        <v>6.3474242105732534E-2</v>
      </c>
      <c r="G46" s="105">
        <v>5.3071E-2</v>
      </c>
      <c r="H46" s="105">
        <v>4.5308000000000001E-2</v>
      </c>
      <c r="I46" s="104">
        <v>4.8966400754858398E-2</v>
      </c>
      <c r="K46"/>
    </row>
    <row r="47" spans="1:11" x14ac:dyDescent="0.25">
      <c r="A47" s="75">
        <v>1995</v>
      </c>
      <c r="B47" s="105">
        <v>4.2231999999999999E-2</v>
      </c>
      <c r="C47" s="105">
        <v>3.7991999999999998E-2</v>
      </c>
      <c r="D47" s="105">
        <v>4.6599000000000002E-2</v>
      </c>
      <c r="E47" s="102">
        <v>6.4514765703418034E-2</v>
      </c>
      <c r="F47" s="105">
        <v>5.579345373312302E-2</v>
      </c>
      <c r="G47" s="105">
        <v>5.6947999999999999E-2</v>
      </c>
      <c r="H47" s="105">
        <v>4.4344000000000001E-2</v>
      </c>
      <c r="I47" s="104">
        <v>4.5559336765765499E-2</v>
      </c>
      <c r="K47"/>
    </row>
    <row r="48" spans="1:11" x14ac:dyDescent="0.25">
      <c r="A48" s="75">
        <v>1996</v>
      </c>
      <c r="B48" s="105">
        <v>4.0855000000000002E-2</v>
      </c>
      <c r="C48" s="105">
        <v>3.8941999999999997E-2</v>
      </c>
      <c r="D48" s="105">
        <v>4.6205000000000003E-2</v>
      </c>
      <c r="E48" s="102">
        <v>6.784007261690328E-2</v>
      </c>
      <c r="F48" s="105">
        <v>5.8960103252159356E-2</v>
      </c>
      <c r="G48" s="105">
        <v>5.7028000000000002E-2</v>
      </c>
      <c r="H48" s="105">
        <v>4.1357999999999999E-2</v>
      </c>
      <c r="I48" s="104">
        <v>4.6182511310410103E-2</v>
      </c>
      <c r="K48"/>
    </row>
    <row r="49" spans="1:11" x14ac:dyDescent="0.25">
      <c r="A49" s="75">
        <v>1997</v>
      </c>
      <c r="B49" s="105">
        <v>3.6893000000000002E-2</v>
      </c>
      <c r="C49" s="105">
        <v>3.8339999999999999E-2</v>
      </c>
      <c r="D49" s="105">
        <v>4.6073000000000003E-2</v>
      </c>
      <c r="E49" s="102">
        <v>6.9942984763725E-2</v>
      </c>
      <c r="F49" s="105">
        <v>5.8258082527138613E-2</v>
      </c>
      <c r="G49" s="105">
        <v>5.5444E-2</v>
      </c>
      <c r="H49" s="105">
        <v>4.2588000000000001E-2</v>
      </c>
      <c r="I49" s="104">
        <v>4.6491555273416897E-2</v>
      </c>
      <c r="K49"/>
    </row>
    <row r="50" spans="1:11" x14ac:dyDescent="0.25">
      <c r="A50" s="75">
        <v>1998</v>
      </c>
      <c r="B50" s="105">
        <v>3.9215E-2</v>
      </c>
      <c r="C50" s="105">
        <v>3.6553000000000002E-2</v>
      </c>
      <c r="D50" s="105">
        <v>4.5723E-2</v>
      </c>
      <c r="E50" s="102">
        <v>6.3528270640514362E-2</v>
      </c>
      <c r="F50" s="105">
        <v>5.2179026811251999E-2</v>
      </c>
      <c r="G50" s="105">
        <v>5.3738000000000001E-2</v>
      </c>
      <c r="H50" s="105">
        <v>4.3649E-2</v>
      </c>
      <c r="I50" s="104">
        <v>4.5436561855869501E-2</v>
      </c>
      <c r="K50"/>
    </row>
    <row r="51" spans="1:11" x14ac:dyDescent="0.25">
      <c r="A51" s="75">
        <v>1999</v>
      </c>
      <c r="B51" s="105">
        <v>4.0103E-2</v>
      </c>
      <c r="C51" s="105">
        <v>3.7170000000000002E-2</v>
      </c>
      <c r="D51" s="105">
        <v>4.7899999999999998E-2</v>
      </c>
      <c r="E51" s="102">
        <v>5.8633025383965261E-2</v>
      </c>
      <c r="F51" s="105">
        <v>4.6090403054236007E-2</v>
      </c>
      <c r="G51" s="105">
        <v>5.5246999999999997E-2</v>
      </c>
      <c r="H51" s="105">
        <v>4.0169000000000003E-2</v>
      </c>
      <c r="I51" s="104">
        <v>4.5670086179740298E-2</v>
      </c>
      <c r="K51"/>
    </row>
    <row r="52" spans="1:11" x14ac:dyDescent="0.25">
      <c r="A52" s="75">
        <v>2000</v>
      </c>
      <c r="B52" s="105">
        <v>4.1678E-2</v>
      </c>
      <c r="C52" s="105">
        <v>4.0106000000000003E-2</v>
      </c>
      <c r="D52" s="105">
        <v>3.7977999999999998E-2</v>
      </c>
      <c r="E52" s="102">
        <v>5.3849843809382562E-2</v>
      </c>
      <c r="F52" s="105">
        <v>3.8731333599058226E-2</v>
      </c>
      <c r="G52" s="105">
        <v>5.4252000000000002E-2</v>
      </c>
      <c r="H52" s="105">
        <v>4.1641999999999998E-2</v>
      </c>
      <c r="I52" s="104">
        <v>4.2677268045437998E-2</v>
      </c>
      <c r="K52"/>
    </row>
    <row r="53" spans="1:11" x14ac:dyDescent="0.25">
      <c r="A53" s="75">
        <v>2001</v>
      </c>
      <c r="B53" s="105">
        <v>4.2970000000000001E-2</v>
      </c>
      <c r="C53" s="105">
        <v>3.4969E-2</v>
      </c>
      <c r="D53" s="105">
        <v>3.7009E-2</v>
      </c>
      <c r="E53" s="102">
        <v>5.7505140204459779E-2</v>
      </c>
      <c r="F53" s="105">
        <v>4.0823492777212166E-2</v>
      </c>
      <c r="G53" s="105">
        <v>5.4373999999999999E-2</v>
      </c>
      <c r="H53" s="105">
        <v>4.4423999999999998E-2</v>
      </c>
      <c r="I53" s="104">
        <v>4.2208859308188303E-2</v>
      </c>
      <c r="K53"/>
    </row>
    <row r="54" spans="1:11" x14ac:dyDescent="0.25">
      <c r="A54" s="75">
        <v>2002</v>
      </c>
      <c r="B54" s="105">
        <v>4.0829999999999998E-2</v>
      </c>
      <c r="C54" s="105">
        <v>3.6901000000000003E-2</v>
      </c>
      <c r="D54" s="105">
        <v>3.9626000000000001E-2</v>
      </c>
      <c r="E54" s="102">
        <v>5.9337143338280024E-2</v>
      </c>
      <c r="F54" s="105">
        <v>4.3382484502120761E-2</v>
      </c>
      <c r="G54" s="105">
        <v>5.7840000000000003E-2</v>
      </c>
      <c r="H54" s="105">
        <v>4.4916999999999999E-2</v>
      </c>
      <c r="I54" s="104">
        <v>4.3574114675495899E-2</v>
      </c>
      <c r="K54"/>
    </row>
    <row r="55" spans="1:11" x14ac:dyDescent="0.25">
      <c r="A55" s="75">
        <v>2003</v>
      </c>
      <c r="B55" s="105">
        <v>4.3034999999999997E-2</v>
      </c>
      <c r="C55" s="105">
        <v>3.8509000000000002E-2</v>
      </c>
      <c r="D55" s="105">
        <v>4.2901000000000002E-2</v>
      </c>
      <c r="E55" s="102">
        <v>6.4763039873183784E-2</v>
      </c>
      <c r="F55" s="105">
        <v>4.8085798600198841E-2</v>
      </c>
      <c r="G55" s="105">
        <v>6.4762E-2</v>
      </c>
      <c r="H55" s="105">
        <v>4.2986000000000003E-2</v>
      </c>
      <c r="I55" s="104">
        <v>4.6305154506321403E-2</v>
      </c>
      <c r="K55"/>
    </row>
    <row r="56" spans="1:11" x14ac:dyDescent="0.25">
      <c r="A56" s="75">
        <v>2004</v>
      </c>
      <c r="B56" s="105">
        <v>4.2058999999999999E-2</v>
      </c>
      <c r="C56" s="105">
        <v>3.7886000000000003E-2</v>
      </c>
      <c r="D56" s="105">
        <v>4.6322000000000002E-2</v>
      </c>
      <c r="E56" s="102">
        <v>6.7956137393714644E-2</v>
      </c>
      <c r="F56" s="105">
        <v>5.0515975577780273E-2</v>
      </c>
      <c r="G56" s="105">
        <v>6.5598000000000004E-2</v>
      </c>
      <c r="H56" s="105">
        <v>4.1917000000000003E-2</v>
      </c>
      <c r="I56" s="104">
        <v>4.7813964972482102E-2</v>
      </c>
      <c r="K56"/>
    </row>
    <row r="57" spans="1:11" x14ac:dyDescent="0.25">
      <c r="A57" s="75">
        <v>2005</v>
      </c>
      <c r="B57" s="105">
        <v>4.3129000000000001E-2</v>
      </c>
      <c r="C57" s="105">
        <v>3.7630999999999998E-2</v>
      </c>
      <c r="D57" s="105">
        <v>4.3045E-2</v>
      </c>
      <c r="E57" s="102">
        <v>7.7858348884741843E-2</v>
      </c>
      <c r="F57" s="105">
        <v>6.056518261796854E-2</v>
      </c>
      <c r="G57" s="105">
        <v>6.8352999999999997E-2</v>
      </c>
      <c r="H57" s="105">
        <v>4.1429000000000001E-2</v>
      </c>
      <c r="I57" s="104">
        <v>4.91899998048895E-2</v>
      </c>
      <c r="K57"/>
    </row>
    <row r="58" spans="1:11" x14ac:dyDescent="0.25">
      <c r="A58" s="75">
        <v>2006</v>
      </c>
      <c r="B58" s="105">
        <v>4.2362999999999998E-2</v>
      </c>
      <c r="C58" s="105">
        <v>3.7774000000000002E-2</v>
      </c>
      <c r="D58" s="105">
        <v>4.0580999999999999E-2</v>
      </c>
      <c r="E58" s="106">
        <v>7.5763567522086669E-2</v>
      </c>
      <c r="F58" s="105">
        <v>5.5625578460244011E-2</v>
      </c>
      <c r="G58" s="105">
        <v>5.9820999999999999E-2</v>
      </c>
      <c r="H58" s="105">
        <v>4.1894000000000001E-2</v>
      </c>
      <c r="I58" s="104">
        <v>4.80106337142727E-2</v>
      </c>
      <c r="K58"/>
    </row>
    <row r="59" spans="1:11" x14ac:dyDescent="0.25">
      <c r="A59" s="75">
        <v>2007</v>
      </c>
      <c r="B59" s="105">
        <v>4.6760999999999997E-2</v>
      </c>
      <c r="C59" s="105">
        <v>3.6873000000000003E-2</v>
      </c>
      <c r="D59" s="105">
        <v>3.5413E-2</v>
      </c>
      <c r="E59" s="106">
        <v>7.9644935162936636E-2</v>
      </c>
      <c r="F59" s="105">
        <v>5.3388406775622066E-2</v>
      </c>
      <c r="G59" s="105">
        <v>5.3575999999999999E-2</v>
      </c>
      <c r="H59" s="105">
        <v>4.6518999999999998E-2</v>
      </c>
      <c r="I59" s="104">
        <v>4.8060061583489799E-2</v>
      </c>
      <c r="K59"/>
    </row>
    <row r="60" spans="1:11" x14ac:dyDescent="0.25">
      <c r="A60" s="1"/>
      <c r="G60" s="1"/>
      <c r="H60" s="1"/>
      <c r="I60" s="1"/>
      <c r="K60"/>
    </row>
    <row r="61" spans="1:11" x14ac:dyDescent="0.25">
      <c r="A61" s="1"/>
      <c r="B61" s="13" t="s">
        <v>18</v>
      </c>
      <c r="C61" s="1"/>
      <c r="D61" s="1"/>
      <c r="F61" s="3"/>
      <c r="G61" s="1"/>
      <c r="H61" s="1"/>
      <c r="I61" s="1"/>
      <c r="K61"/>
    </row>
    <row r="62" spans="1:11" x14ac:dyDescent="0.25">
      <c r="A62" s="1"/>
      <c r="B62" s="11" t="s">
        <v>156</v>
      </c>
      <c r="C62" s="1"/>
      <c r="D62" s="1"/>
      <c r="E62" s="3"/>
      <c r="F62" s="3"/>
      <c r="G62" s="1"/>
      <c r="H62" s="1"/>
      <c r="I62" s="1"/>
      <c r="K62"/>
    </row>
    <row r="63" spans="1:11" x14ac:dyDescent="0.25">
      <c r="A63" s="1"/>
      <c r="B63" s="11"/>
      <c r="C63" s="1"/>
      <c r="D63" s="1"/>
      <c r="E63" s="3"/>
      <c r="F63" s="3"/>
      <c r="G63" s="1"/>
      <c r="H63" s="1"/>
      <c r="I63" s="1"/>
      <c r="K63"/>
    </row>
    <row r="64" spans="1:11" x14ac:dyDescent="0.25">
      <c r="A64" s="1"/>
      <c r="B64" s="13" t="s">
        <v>17</v>
      </c>
      <c r="C64" s="1"/>
      <c r="D64" s="1"/>
      <c r="E64" s="3"/>
      <c r="F64" s="3"/>
      <c r="G64" s="1"/>
      <c r="H64" s="1"/>
      <c r="I64" s="1"/>
    </row>
    <row r="65" spans="1:9" x14ac:dyDescent="0.25">
      <c r="A65" s="1"/>
      <c r="B65" s="12" t="s">
        <v>132</v>
      </c>
      <c r="C65" s="1"/>
      <c r="D65" s="1"/>
      <c r="E65" s="1"/>
      <c r="F65" s="1"/>
      <c r="G65" s="1"/>
      <c r="H65" s="1"/>
      <c r="I65" s="1"/>
    </row>
    <row r="66" spans="1:9" x14ac:dyDescent="0.25">
      <c r="A66" s="1"/>
      <c r="B66" s="12" t="s">
        <v>153</v>
      </c>
      <c r="C66" s="1"/>
      <c r="D66" s="1"/>
      <c r="E66" s="1"/>
      <c r="F66" s="1"/>
      <c r="G66" s="1"/>
      <c r="H66" s="1"/>
      <c r="I66"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pane xSplit="1" ySplit="1" topLeftCell="B35" activePane="bottomRight" state="frozen"/>
      <selection pane="topRight" activeCell="B1" sqref="B1"/>
      <selection pane="bottomLeft" activeCell="A2" sqref="A2"/>
      <selection pane="bottomRight" activeCell="I47" sqref="I47"/>
    </sheetView>
  </sheetViews>
  <sheetFormatPr baseColWidth="10" defaultRowHeight="15" x14ac:dyDescent="0.25"/>
  <cols>
    <col min="1" max="1" width="18.7109375" style="15"/>
    <col min="2" max="2" width="16" style="15" customWidth="1"/>
    <col min="3" max="3" width="16.140625" style="15" customWidth="1"/>
    <col min="4" max="4" width="16.42578125" style="15" customWidth="1"/>
    <col min="5" max="5" width="17.140625" style="15" customWidth="1"/>
    <col min="6" max="6" width="16" style="15" customWidth="1"/>
    <col min="7" max="7" width="15.140625" style="15" customWidth="1"/>
    <col min="8" max="8" width="16" style="15" customWidth="1"/>
  </cols>
  <sheetData>
    <row r="1" spans="1:8" x14ac:dyDescent="0.25">
      <c r="A1" s="74" t="s">
        <v>133</v>
      </c>
      <c r="B1" s="74" t="s">
        <v>126</v>
      </c>
      <c r="C1" s="74" t="s">
        <v>127</v>
      </c>
      <c r="D1" s="74" t="s">
        <v>125</v>
      </c>
      <c r="E1" s="74" t="s">
        <v>128</v>
      </c>
      <c r="F1" s="10" t="s">
        <v>129</v>
      </c>
      <c r="G1" s="10" t="s">
        <v>130</v>
      </c>
      <c r="H1" s="10" t="s">
        <v>131</v>
      </c>
    </row>
    <row r="2" spans="1:8" x14ac:dyDescent="0.25">
      <c r="A2" s="75">
        <v>1950</v>
      </c>
      <c r="B2" s="102"/>
      <c r="C2" s="102">
        <v>0.25768089999999999</v>
      </c>
      <c r="D2" s="105"/>
      <c r="E2" s="102">
        <v>0.4928535</v>
      </c>
      <c r="F2" s="102"/>
      <c r="G2" s="103"/>
      <c r="H2" s="103"/>
    </row>
    <row r="3" spans="1:8" x14ac:dyDescent="0.25">
      <c r="A3" s="75">
        <v>1951</v>
      </c>
      <c r="B3" s="102"/>
      <c r="C3" s="102">
        <v>0.28317150000000002</v>
      </c>
      <c r="D3" s="102">
        <v>0.37832110000000002</v>
      </c>
      <c r="E3" s="102">
        <v>0.50815330000000003</v>
      </c>
      <c r="F3" s="102"/>
      <c r="G3" s="103"/>
      <c r="H3" s="104">
        <v>0.40647364607870778</v>
      </c>
    </row>
    <row r="4" spans="1:8" x14ac:dyDescent="0.25">
      <c r="A4" s="75">
        <v>1952</v>
      </c>
      <c r="B4" s="102"/>
      <c r="C4" s="102">
        <v>0.27472530000000001</v>
      </c>
      <c r="D4" s="102">
        <v>0.43123149999999999</v>
      </c>
      <c r="E4" s="102">
        <v>0.42102210000000001</v>
      </c>
      <c r="F4" s="102"/>
      <c r="G4" s="103"/>
      <c r="H4" s="104">
        <v>0.40208335936491357</v>
      </c>
    </row>
    <row r="5" spans="1:8" x14ac:dyDescent="0.25">
      <c r="A5" s="75">
        <v>1953</v>
      </c>
      <c r="B5" s="102"/>
      <c r="C5" s="102">
        <v>0.2964427</v>
      </c>
      <c r="D5" s="102">
        <v>0.5029536</v>
      </c>
      <c r="E5" s="102">
        <v>0.38056659999999998</v>
      </c>
      <c r="F5" s="102"/>
      <c r="G5" s="103"/>
      <c r="H5" s="104">
        <v>0.43025943663569921</v>
      </c>
    </row>
    <row r="6" spans="1:8" x14ac:dyDescent="0.25">
      <c r="A6" s="75">
        <v>1954</v>
      </c>
      <c r="B6" s="102"/>
      <c r="C6" s="102">
        <v>0.35575600000000002</v>
      </c>
      <c r="D6" s="102">
        <v>0.57993799999999995</v>
      </c>
      <c r="E6" s="102">
        <v>0.39835290000000001</v>
      </c>
      <c r="F6" s="102"/>
      <c r="G6" s="103"/>
      <c r="H6" s="104">
        <v>0.48571713614460277</v>
      </c>
    </row>
    <row r="7" spans="1:8" x14ac:dyDescent="0.25">
      <c r="A7" s="75">
        <v>1955</v>
      </c>
      <c r="B7" s="102"/>
      <c r="C7" s="102">
        <v>0.36329260000000002</v>
      </c>
      <c r="D7" s="102">
        <v>0.61816070000000001</v>
      </c>
      <c r="E7" s="102">
        <v>0.35968169999999999</v>
      </c>
      <c r="F7" s="102"/>
      <c r="G7" s="103"/>
      <c r="H7" s="104">
        <v>0.4983900092434394</v>
      </c>
    </row>
    <row r="8" spans="1:8" x14ac:dyDescent="0.25">
      <c r="A8" s="75">
        <v>1956</v>
      </c>
      <c r="B8" s="102"/>
      <c r="C8" s="102">
        <v>0.39434560000000002</v>
      </c>
      <c r="D8" s="102">
        <v>0.63776219999999995</v>
      </c>
      <c r="E8" s="102">
        <v>0.35179110000000002</v>
      </c>
      <c r="F8" s="102"/>
      <c r="G8" s="103"/>
      <c r="H8" s="104">
        <v>0.51272169247144328</v>
      </c>
    </row>
    <row r="9" spans="1:8" x14ac:dyDescent="0.25">
      <c r="A9" s="75">
        <v>1957</v>
      </c>
      <c r="B9" s="102"/>
      <c r="C9" s="102">
        <v>0.38086510000000001</v>
      </c>
      <c r="D9" s="102">
        <v>0.64885400000000004</v>
      </c>
      <c r="E9" s="102">
        <v>0.32619169999999997</v>
      </c>
      <c r="F9" s="102"/>
      <c r="G9" s="103"/>
      <c r="H9" s="104">
        <v>0.50955291516981271</v>
      </c>
    </row>
    <row r="10" spans="1:8" x14ac:dyDescent="0.25">
      <c r="A10" s="75">
        <v>1958</v>
      </c>
      <c r="B10" s="102"/>
      <c r="C10" s="102">
        <v>0.3784226</v>
      </c>
      <c r="D10" s="102">
        <v>0.67788269999999995</v>
      </c>
      <c r="E10" s="102">
        <v>0.36963079999999998</v>
      </c>
      <c r="F10" s="102"/>
      <c r="G10" s="103"/>
      <c r="H10" s="104">
        <v>0.53733119418681008</v>
      </c>
    </row>
    <row r="11" spans="1:8" x14ac:dyDescent="0.25">
      <c r="A11" s="75">
        <v>1959</v>
      </c>
      <c r="B11" s="102"/>
      <c r="C11" s="102">
        <v>0.40793410000000002</v>
      </c>
      <c r="D11" s="102">
        <v>0.73592009999999997</v>
      </c>
      <c r="E11" s="102">
        <v>0.4606073</v>
      </c>
      <c r="F11" s="102"/>
      <c r="G11" s="103"/>
      <c r="H11" s="104">
        <v>0.60144615920254385</v>
      </c>
    </row>
    <row r="12" spans="1:8" x14ac:dyDescent="0.25">
      <c r="A12" s="75">
        <v>1960</v>
      </c>
      <c r="B12" s="102"/>
      <c r="C12" s="102">
        <v>0.43844860000000002</v>
      </c>
      <c r="D12" s="102">
        <v>0.68486400000000003</v>
      </c>
      <c r="E12" s="102">
        <v>0.50470510000000002</v>
      </c>
      <c r="F12" s="102"/>
      <c r="G12" s="103"/>
      <c r="H12" s="104">
        <v>0.59598296531802653</v>
      </c>
    </row>
    <row r="13" spans="1:8" x14ac:dyDescent="0.25">
      <c r="A13" s="75">
        <v>1961</v>
      </c>
      <c r="B13" s="102"/>
      <c r="C13" s="102">
        <v>0.46676970000000001</v>
      </c>
      <c r="D13" s="102">
        <v>0.72414590000000001</v>
      </c>
      <c r="E13" s="102">
        <v>0.48469220000000002</v>
      </c>
      <c r="F13" s="102">
        <v>0.43860640000000001</v>
      </c>
      <c r="G13" s="103"/>
      <c r="H13" s="104">
        <v>0.6084106469023921</v>
      </c>
    </row>
    <row r="14" spans="1:8" x14ac:dyDescent="0.25">
      <c r="A14" s="75">
        <v>1962</v>
      </c>
      <c r="B14" s="102"/>
      <c r="C14" s="102">
        <v>0.49280180000000001</v>
      </c>
      <c r="D14" s="102">
        <v>0.75422469999999997</v>
      </c>
      <c r="E14" s="102">
        <v>0.503996</v>
      </c>
      <c r="F14" s="102">
        <v>0.47910619999999998</v>
      </c>
      <c r="G14" s="103"/>
      <c r="H14" s="104">
        <v>0.63661655834448605</v>
      </c>
    </row>
    <row r="15" spans="1:8" x14ac:dyDescent="0.25">
      <c r="A15" s="75">
        <v>1963</v>
      </c>
      <c r="B15" s="102"/>
      <c r="C15" s="102">
        <v>0.48653990000000003</v>
      </c>
      <c r="D15" s="102">
        <v>0.79645310000000002</v>
      </c>
      <c r="E15" s="102">
        <v>0.53020480000000003</v>
      </c>
      <c r="F15" s="102">
        <v>0.51514340000000003</v>
      </c>
      <c r="G15" s="103"/>
      <c r="H15" s="104">
        <v>0.66487930137308215</v>
      </c>
    </row>
    <row r="16" spans="1:8" x14ac:dyDescent="0.25">
      <c r="A16" s="75">
        <v>1964</v>
      </c>
      <c r="B16" s="102"/>
      <c r="C16" s="102">
        <v>0.50089050000000002</v>
      </c>
      <c r="D16" s="102">
        <v>0.81459420000000005</v>
      </c>
      <c r="E16" s="102">
        <v>0.56608879999999995</v>
      </c>
      <c r="F16" s="102">
        <v>0.52149760000000001</v>
      </c>
      <c r="G16" s="103"/>
      <c r="H16" s="104">
        <v>0.68491131680806872</v>
      </c>
    </row>
    <row r="17" spans="1:8" x14ac:dyDescent="0.25">
      <c r="A17" s="75">
        <v>1965</v>
      </c>
      <c r="B17" s="102"/>
      <c r="C17" s="102">
        <v>0.52947259999999996</v>
      </c>
      <c r="D17" s="102">
        <v>0.83478330000000001</v>
      </c>
      <c r="E17" s="102">
        <v>0.59900249999999999</v>
      </c>
      <c r="F17" s="102">
        <v>0.53789960000000003</v>
      </c>
      <c r="G17" s="103"/>
      <c r="H17" s="104">
        <v>0.70954829437900091</v>
      </c>
    </row>
    <row r="18" spans="1:8" x14ac:dyDescent="0.25">
      <c r="A18" s="75">
        <v>1966</v>
      </c>
      <c r="B18" s="102"/>
      <c r="C18" s="102">
        <v>0.55789069999999996</v>
      </c>
      <c r="D18" s="102">
        <v>0.84925649999999997</v>
      </c>
      <c r="E18" s="102">
        <v>0.63327129999999998</v>
      </c>
      <c r="F18" s="102">
        <v>0.55528739999999999</v>
      </c>
      <c r="G18" s="103"/>
      <c r="H18" s="104">
        <v>0.73014012170671749</v>
      </c>
    </row>
    <row r="19" spans="1:8" x14ac:dyDescent="0.25">
      <c r="A19" s="75">
        <v>1967</v>
      </c>
      <c r="B19" s="102"/>
      <c r="C19" s="102">
        <v>0.60488149999999996</v>
      </c>
      <c r="D19" s="102">
        <v>0.89222290000000004</v>
      </c>
      <c r="E19" s="102">
        <v>0.6404012</v>
      </c>
      <c r="F19" s="102">
        <v>0.59995030000000005</v>
      </c>
      <c r="G19" s="103"/>
      <c r="H19" s="104">
        <v>0.76243147365771147</v>
      </c>
    </row>
    <row r="20" spans="1:8" x14ac:dyDescent="0.25">
      <c r="A20" s="75">
        <v>1968</v>
      </c>
      <c r="B20" s="102"/>
      <c r="C20" s="102">
        <v>0.64768110000000001</v>
      </c>
      <c r="D20" s="102">
        <v>0.9249539</v>
      </c>
      <c r="E20" s="102">
        <v>0.62784039999999997</v>
      </c>
      <c r="F20" s="102">
        <v>0.63899269999999997</v>
      </c>
      <c r="G20" s="103"/>
      <c r="H20" s="104">
        <v>0.79104871317417147</v>
      </c>
    </row>
    <row r="21" spans="1:8" x14ac:dyDescent="0.25">
      <c r="A21" s="75">
        <v>1969</v>
      </c>
      <c r="B21" s="102"/>
      <c r="C21" s="102">
        <v>0.64221499999999998</v>
      </c>
      <c r="D21" s="102">
        <v>0.95279429999999998</v>
      </c>
      <c r="E21" s="102">
        <v>0.61716599999999999</v>
      </c>
      <c r="F21" s="102">
        <v>0.59038290000000004</v>
      </c>
      <c r="G21" s="103"/>
      <c r="H21" s="104">
        <v>0.79714997918252706</v>
      </c>
    </row>
    <row r="22" spans="1:8" x14ac:dyDescent="0.25">
      <c r="A22" s="75">
        <v>1970</v>
      </c>
      <c r="B22" s="102">
        <v>0.82625360000000003</v>
      </c>
      <c r="C22" s="102">
        <v>0.80546430000000002</v>
      </c>
      <c r="D22" s="102">
        <v>0.90061630000000004</v>
      </c>
      <c r="E22" s="102">
        <v>0.62374260000000004</v>
      </c>
      <c r="F22" s="102">
        <v>0.60951129999999998</v>
      </c>
      <c r="G22" s="102">
        <v>1.0015810000000001</v>
      </c>
      <c r="H22" s="104">
        <v>0.8110348320041697</v>
      </c>
    </row>
    <row r="23" spans="1:8" x14ac:dyDescent="0.25">
      <c r="A23" s="75">
        <v>1971</v>
      </c>
      <c r="B23" s="102">
        <v>0.87183100000000002</v>
      </c>
      <c r="C23" s="102">
        <v>0.83928449999999999</v>
      </c>
      <c r="D23" s="102">
        <v>0.92005760000000003</v>
      </c>
      <c r="E23" s="102">
        <v>0.61505120000000002</v>
      </c>
      <c r="F23" s="102">
        <v>0.61430940000000001</v>
      </c>
      <c r="G23" s="102">
        <v>1.0224850000000001</v>
      </c>
      <c r="H23" s="104">
        <v>0.82775298293430677</v>
      </c>
    </row>
    <row r="24" spans="1:8" x14ac:dyDescent="0.25">
      <c r="A24" s="75">
        <v>1972</v>
      </c>
      <c r="B24" s="102">
        <v>0.91407830000000001</v>
      </c>
      <c r="C24" s="102">
        <v>0.89234219999999997</v>
      </c>
      <c r="D24" s="102">
        <v>0.96459669999999997</v>
      </c>
      <c r="E24" s="102">
        <v>0.69859649999999995</v>
      </c>
      <c r="F24" s="102">
        <v>0.64634899999999995</v>
      </c>
      <c r="G24" s="102">
        <v>1.0676460000000001</v>
      </c>
      <c r="H24" s="104">
        <v>0.87961573612233213</v>
      </c>
    </row>
    <row r="25" spans="1:8" x14ac:dyDescent="0.25">
      <c r="A25" s="75">
        <v>1973</v>
      </c>
      <c r="B25" s="102">
        <v>0.88494220000000001</v>
      </c>
      <c r="C25" s="102">
        <v>0.90328889999999995</v>
      </c>
      <c r="D25" s="102">
        <v>0.9777344</v>
      </c>
      <c r="E25" s="102">
        <v>0.69210539999999998</v>
      </c>
      <c r="F25" s="102">
        <v>0.72184230000000005</v>
      </c>
      <c r="G25" s="102">
        <v>1.111518</v>
      </c>
      <c r="H25" s="104">
        <v>0.8956558567488212</v>
      </c>
    </row>
    <row r="26" spans="1:8" x14ac:dyDescent="0.25">
      <c r="A26" s="75">
        <v>1974</v>
      </c>
      <c r="B26" s="102">
        <v>0.83006970000000002</v>
      </c>
      <c r="C26" s="102">
        <v>0.89600780000000002</v>
      </c>
      <c r="D26" s="102">
        <v>0.97882069999999999</v>
      </c>
      <c r="E26" s="102">
        <v>0.66769610000000001</v>
      </c>
      <c r="F26" s="102">
        <v>0.76658990000000005</v>
      </c>
      <c r="G26" s="102">
        <v>1.119399</v>
      </c>
      <c r="H26" s="104">
        <v>0.89077483307961491</v>
      </c>
    </row>
    <row r="27" spans="1:8" x14ac:dyDescent="0.25">
      <c r="A27" s="75">
        <v>1975</v>
      </c>
      <c r="B27" s="102">
        <v>0.83895509999999995</v>
      </c>
      <c r="C27" s="102">
        <v>0.90295309999999995</v>
      </c>
      <c r="D27" s="102">
        <v>0.99574969999999996</v>
      </c>
      <c r="E27" s="102">
        <v>0.61942330000000001</v>
      </c>
      <c r="F27" s="102">
        <v>0.77921899999999999</v>
      </c>
      <c r="G27" s="102">
        <v>1.1547719999999999</v>
      </c>
      <c r="H27" s="104">
        <v>0.89178886481396458</v>
      </c>
    </row>
    <row r="28" spans="1:8" x14ac:dyDescent="0.25">
      <c r="A28" s="75">
        <v>1976</v>
      </c>
      <c r="B28" s="102">
        <v>0.76451329999999995</v>
      </c>
      <c r="C28" s="102">
        <v>0.88502420000000004</v>
      </c>
      <c r="D28" s="102">
        <v>0.99823949999999995</v>
      </c>
      <c r="E28" s="102">
        <v>0.6300268</v>
      </c>
      <c r="F28" s="102">
        <v>0.83068140000000001</v>
      </c>
      <c r="G28" s="102">
        <v>1.17306</v>
      </c>
      <c r="H28" s="104">
        <v>0.89217845578702226</v>
      </c>
    </row>
    <row r="29" spans="1:8" x14ac:dyDescent="0.25">
      <c r="A29" s="75">
        <v>1977</v>
      </c>
      <c r="B29" s="102">
        <v>0.72695030000000005</v>
      </c>
      <c r="C29" s="102">
        <v>0.88532929999999999</v>
      </c>
      <c r="D29" s="102">
        <v>1.0177320000000001</v>
      </c>
      <c r="E29" s="102">
        <v>0.60315839999999998</v>
      </c>
      <c r="F29" s="102">
        <v>0.92082200000000003</v>
      </c>
      <c r="G29" s="102">
        <v>1.104787</v>
      </c>
      <c r="H29" s="104">
        <v>0.89945819599370014</v>
      </c>
    </row>
    <row r="30" spans="1:8" x14ac:dyDescent="0.25">
      <c r="A30" s="75">
        <v>1978</v>
      </c>
      <c r="B30" s="102">
        <v>0.66321289999999999</v>
      </c>
      <c r="C30" s="102">
        <v>0.84637709999999999</v>
      </c>
      <c r="D30" s="102">
        <v>1.0377959999999999</v>
      </c>
      <c r="E30" s="102">
        <v>0.60401899999999997</v>
      </c>
      <c r="F30" s="102">
        <v>1.0421689999999999</v>
      </c>
      <c r="G30" s="102">
        <v>1.0289820000000001</v>
      </c>
      <c r="H30" s="104">
        <v>0.89985624596127212</v>
      </c>
    </row>
    <row r="31" spans="1:8" x14ac:dyDescent="0.25">
      <c r="A31" s="75">
        <v>1979</v>
      </c>
      <c r="B31" s="102">
        <v>0.63085639999999998</v>
      </c>
      <c r="C31" s="102">
        <v>0.84656189999999998</v>
      </c>
      <c r="D31" s="102">
        <v>1.054111</v>
      </c>
      <c r="E31" s="102">
        <v>0.61041559999999995</v>
      </c>
      <c r="F31" s="102">
        <v>1.138612</v>
      </c>
      <c r="G31" s="102">
        <v>1.0237309999999999</v>
      </c>
      <c r="H31" s="104">
        <v>0.90524132120000289</v>
      </c>
    </row>
    <row r="32" spans="1:8" x14ac:dyDescent="0.25">
      <c r="A32" s="75">
        <v>1980</v>
      </c>
      <c r="B32" s="102">
        <v>0.62024670000000004</v>
      </c>
      <c r="C32" s="102">
        <v>0.85970550000000001</v>
      </c>
      <c r="D32" s="102">
        <v>1.085879</v>
      </c>
      <c r="E32" s="102">
        <v>0.62385930000000001</v>
      </c>
      <c r="F32" s="102">
        <v>1.17005</v>
      </c>
      <c r="G32" s="102">
        <v>1.029819</v>
      </c>
      <c r="H32" s="104">
        <v>0.91192534760078148</v>
      </c>
    </row>
    <row r="33" spans="1:8" x14ac:dyDescent="0.25">
      <c r="A33" s="75">
        <v>1981</v>
      </c>
      <c r="B33" s="102">
        <v>0.61407650000000003</v>
      </c>
      <c r="C33" s="102">
        <v>0.86492849999999999</v>
      </c>
      <c r="D33" s="102">
        <v>1.124994</v>
      </c>
      <c r="E33" s="102">
        <v>0.67850659999999996</v>
      </c>
      <c r="F33" s="102">
        <v>1.176979</v>
      </c>
      <c r="G33" s="102">
        <v>1.0986020000000001</v>
      </c>
      <c r="H33" s="104">
        <v>0.92835450859498503</v>
      </c>
    </row>
    <row r="34" spans="1:8" x14ac:dyDescent="0.25">
      <c r="A34" s="75">
        <v>1982</v>
      </c>
      <c r="B34" s="102">
        <v>0.58976200000000001</v>
      </c>
      <c r="C34" s="102">
        <v>0.86531219999999998</v>
      </c>
      <c r="D34" s="102">
        <v>1.1469100000000001</v>
      </c>
      <c r="E34" s="102">
        <v>0.73436789999999996</v>
      </c>
      <c r="F34" s="102">
        <v>1.1627369999999999</v>
      </c>
      <c r="G34" s="102">
        <v>1.1051489999999999</v>
      </c>
      <c r="H34" s="104">
        <v>0.93713685127467516</v>
      </c>
    </row>
    <row r="35" spans="1:8" x14ac:dyDescent="0.25">
      <c r="A35" s="75">
        <v>1983</v>
      </c>
      <c r="B35" s="102">
        <v>0.57280770000000003</v>
      </c>
      <c r="C35" s="102">
        <v>0.87629559999999995</v>
      </c>
      <c r="D35" s="102">
        <v>1.163969</v>
      </c>
      <c r="E35" s="102">
        <v>0.77081250000000001</v>
      </c>
      <c r="F35" s="102">
        <v>1.1605160000000001</v>
      </c>
      <c r="G35" s="102">
        <v>1.093647</v>
      </c>
      <c r="H35" s="104">
        <v>0.94500570074981327</v>
      </c>
    </row>
    <row r="36" spans="1:8" x14ac:dyDescent="0.25">
      <c r="A36" s="75">
        <v>1984</v>
      </c>
      <c r="B36" s="102">
        <v>0.61304519999999996</v>
      </c>
      <c r="C36" s="102">
        <v>0.89673349999999996</v>
      </c>
      <c r="D36" s="102">
        <v>1.1724330000000001</v>
      </c>
      <c r="E36" s="102">
        <v>0.85710180000000002</v>
      </c>
      <c r="F36" s="102">
        <v>1.1518660000000001</v>
      </c>
      <c r="G36" s="102">
        <v>1.049318</v>
      </c>
      <c r="H36" s="104">
        <v>0.96705711900735536</v>
      </c>
    </row>
    <row r="37" spans="1:8" x14ac:dyDescent="0.25">
      <c r="A37" s="75">
        <v>1985</v>
      </c>
      <c r="B37" s="102">
        <v>0.61423709999999998</v>
      </c>
      <c r="C37" s="102">
        <v>0.87844990000000001</v>
      </c>
      <c r="D37" s="102">
        <v>1.1746209999999999</v>
      </c>
      <c r="E37" s="102">
        <v>0.87315549999999997</v>
      </c>
      <c r="F37" s="102">
        <v>1.151634</v>
      </c>
      <c r="G37" s="102">
        <v>1.0039229999999999</v>
      </c>
      <c r="H37" s="104">
        <v>0.96019985692888887</v>
      </c>
    </row>
    <row r="38" spans="1:8" x14ac:dyDescent="0.25">
      <c r="A38" s="75">
        <v>1986</v>
      </c>
      <c r="B38" s="102">
        <v>0.61363699999999999</v>
      </c>
      <c r="C38" s="102">
        <v>0.85919920000000005</v>
      </c>
      <c r="D38" s="102">
        <v>1.151151</v>
      </c>
      <c r="E38" s="102">
        <v>0.95698050000000001</v>
      </c>
      <c r="F38" s="102">
        <v>1.2059869999999999</v>
      </c>
      <c r="G38" s="102">
        <v>0.94145299999999998</v>
      </c>
      <c r="H38" s="104">
        <v>0.96196637102676852</v>
      </c>
    </row>
    <row r="39" spans="1:8" x14ac:dyDescent="0.25">
      <c r="A39" s="75">
        <v>1987</v>
      </c>
      <c r="B39" s="102">
        <v>0.62500979999999995</v>
      </c>
      <c r="C39" s="102">
        <v>0.8953276</v>
      </c>
      <c r="D39" s="102">
        <v>1.158336</v>
      </c>
      <c r="E39" s="102">
        <v>1.009058</v>
      </c>
      <c r="F39" s="102">
        <v>1.2521230000000001</v>
      </c>
      <c r="G39" s="102">
        <v>0.91762500000000002</v>
      </c>
      <c r="H39" s="104">
        <v>0.98181020998469237</v>
      </c>
    </row>
    <row r="40" spans="1:8" x14ac:dyDescent="0.25">
      <c r="A40" s="75">
        <v>1988</v>
      </c>
      <c r="B40" s="102">
        <v>0.65238759999999996</v>
      </c>
      <c r="C40" s="102">
        <v>0.94606219999999996</v>
      </c>
      <c r="D40" s="102">
        <v>1.1503300000000001</v>
      </c>
      <c r="E40" s="102">
        <v>1.1266430000000001</v>
      </c>
      <c r="F40" s="102">
        <v>1.3090269999999999</v>
      </c>
      <c r="G40" s="102">
        <v>0.95322549999999995</v>
      </c>
      <c r="H40" s="104">
        <v>1.0195339708147126</v>
      </c>
    </row>
    <row r="41" spans="1:8" x14ac:dyDescent="0.25">
      <c r="A41" s="75">
        <v>1989</v>
      </c>
      <c r="B41" s="102">
        <v>0.6939632</v>
      </c>
      <c r="C41" s="102">
        <v>0.98065060000000004</v>
      </c>
      <c r="D41" s="102">
        <v>1.1476299999999999</v>
      </c>
      <c r="E41" s="102">
        <v>1.235884</v>
      </c>
      <c r="F41" s="102">
        <v>1.317078</v>
      </c>
      <c r="G41" s="102">
        <v>0.98483679999999996</v>
      </c>
      <c r="H41" s="104">
        <v>1.0542578795144111</v>
      </c>
    </row>
    <row r="42" spans="1:8" x14ac:dyDescent="0.25">
      <c r="A42" s="75">
        <v>1990</v>
      </c>
      <c r="B42" s="102">
        <v>0.72957309999999997</v>
      </c>
      <c r="C42" s="102">
        <v>1.032743</v>
      </c>
      <c r="D42" s="102">
        <v>1.135988</v>
      </c>
      <c r="E42" s="102">
        <v>1.3338030000000001</v>
      </c>
      <c r="F42" s="102">
        <v>1.3252349999999999</v>
      </c>
      <c r="G42" s="102">
        <v>0.98581419999999997</v>
      </c>
      <c r="H42" s="104">
        <v>1.0839371654742813</v>
      </c>
    </row>
    <row r="43" spans="1:8" x14ac:dyDescent="0.25">
      <c r="A43" s="75">
        <v>1991</v>
      </c>
      <c r="B43" s="102">
        <v>0.75662240000000003</v>
      </c>
      <c r="C43" s="102">
        <v>1.0578479999999999</v>
      </c>
      <c r="D43" s="102">
        <v>1.0623659999999999</v>
      </c>
      <c r="E43" s="102">
        <v>1.338584</v>
      </c>
      <c r="F43" s="102">
        <v>1.346627</v>
      </c>
      <c r="G43" s="102">
        <v>1.0048900000000001</v>
      </c>
      <c r="H43" s="104">
        <v>1.0728607027904271</v>
      </c>
    </row>
    <row r="44" spans="1:8" x14ac:dyDescent="0.25">
      <c r="A44" s="75">
        <v>1992</v>
      </c>
      <c r="B44" s="102">
        <v>0.77652840000000001</v>
      </c>
      <c r="C44" s="102">
        <v>1.071836</v>
      </c>
      <c r="D44" s="102">
        <v>1.0641529999999999</v>
      </c>
      <c r="E44" s="102">
        <v>1.345129</v>
      </c>
      <c r="F44" s="102">
        <v>1.3964989999999999</v>
      </c>
      <c r="G44" s="102">
        <v>1.0064900000000001</v>
      </c>
      <c r="H44" s="104">
        <v>1.0790349252314078</v>
      </c>
    </row>
    <row r="45" spans="1:8" x14ac:dyDescent="0.25">
      <c r="A45" s="75">
        <v>1993</v>
      </c>
      <c r="B45" s="102">
        <v>0.78140829999999994</v>
      </c>
      <c r="C45" s="102">
        <v>1.0765849999999999</v>
      </c>
      <c r="D45" s="102">
        <v>1.140353</v>
      </c>
      <c r="E45" s="102">
        <v>1.323793</v>
      </c>
      <c r="F45" s="102">
        <v>1.4190400000000001</v>
      </c>
      <c r="G45" s="102">
        <v>1.0173110000000001</v>
      </c>
      <c r="H45" s="104">
        <v>1.1040088999087563</v>
      </c>
    </row>
    <row r="46" spans="1:8" x14ac:dyDescent="0.25">
      <c r="A46" s="75">
        <v>1994</v>
      </c>
      <c r="B46" s="102">
        <v>0.7464208</v>
      </c>
      <c r="C46" s="102">
        <v>1.045712</v>
      </c>
      <c r="D46" s="102">
        <v>1.142274</v>
      </c>
      <c r="E46" s="102">
        <v>1.275558</v>
      </c>
      <c r="F46" s="102">
        <v>1.4617</v>
      </c>
      <c r="G46" s="102">
        <v>0.97121230000000003</v>
      </c>
      <c r="H46" s="104">
        <v>1.0847394894829938</v>
      </c>
    </row>
    <row r="47" spans="1:8" x14ac:dyDescent="0.25">
      <c r="A47" s="75">
        <v>1995</v>
      </c>
      <c r="B47" s="102">
        <v>0.72995840000000001</v>
      </c>
      <c r="C47" s="102">
        <v>1.054176</v>
      </c>
      <c r="D47" s="102">
        <v>1.1291169999999999</v>
      </c>
      <c r="E47" s="102">
        <v>1.283026</v>
      </c>
      <c r="F47" s="102">
        <v>1.4527140000000001</v>
      </c>
      <c r="G47" s="102">
        <v>0.93691429999999998</v>
      </c>
      <c r="H47" s="104">
        <v>1.0743974352492518</v>
      </c>
    </row>
    <row r="48" spans="1:8" x14ac:dyDescent="0.25">
      <c r="A48" s="75">
        <v>1996</v>
      </c>
      <c r="B48" s="102">
        <v>0.71072230000000003</v>
      </c>
      <c r="C48" s="102">
        <v>1.0391220000000001</v>
      </c>
      <c r="D48" s="102">
        <v>1.1763600000000001</v>
      </c>
      <c r="E48" s="102">
        <v>1.2389140000000001</v>
      </c>
      <c r="F48" s="102">
        <v>1.509733</v>
      </c>
      <c r="G48" s="102">
        <v>0.94470160000000003</v>
      </c>
      <c r="H48" s="104">
        <v>1.0803779142475165</v>
      </c>
    </row>
    <row r="49" spans="1:8" x14ac:dyDescent="0.25">
      <c r="A49" s="75">
        <v>1997</v>
      </c>
      <c r="B49" s="102">
        <v>0.70632870000000003</v>
      </c>
      <c r="C49" s="102">
        <v>1.0450790000000001</v>
      </c>
      <c r="D49" s="102">
        <v>1.2012149999999999</v>
      </c>
      <c r="E49" s="102">
        <v>1.2591619999999999</v>
      </c>
      <c r="F49" s="102">
        <v>1.5510569999999999</v>
      </c>
      <c r="G49" s="102">
        <v>0.98450629999999995</v>
      </c>
      <c r="H49" s="104">
        <v>1.1018240830800303</v>
      </c>
    </row>
    <row r="50" spans="1:8" x14ac:dyDescent="0.25">
      <c r="A50" s="75">
        <v>1998</v>
      </c>
      <c r="B50" s="102">
        <v>0.71182999999999996</v>
      </c>
      <c r="C50" s="102">
        <v>1.0334509999999999</v>
      </c>
      <c r="D50" s="102">
        <v>1.237403</v>
      </c>
      <c r="E50" s="102">
        <v>1.3264899999999999</v>
      </c>
      <c r="F50" s="102">
        <v>1.649562</v>
      </c>
      <c r="G50" s="102">
        <v>1.0539810000000001</v>
      </c>
      <c r="H50" s="104">
        <v>1.1346543391355066</v>
      </c>
    </row>
    <row r="51" spans="1:8" x14ac:dyDescent="0.25">
      <c r="A51" s="75">
        <v>1999</v>
      </c>
      <c r="B51" s="102">
        <v>0.78434720000000002</v>
      </c>
      <c r="C51" s="102">
        <v>1.100403</v>
      </c>
      <c r="D51" s="102">
        <v>1.268845</v>
      </c>
      <c r="E51" s="102">
        <v>1.4004749999999999</v>
      </c>
      <c r="F51" s="102">
        <v>1.7863549999999999</v>
      </c>
      <c r="G51" s="102">
        <v>1.129534</v>
      </c>
      <c r="H51" s="104">
        <v>1.1992301508724226</v>
      </c>
    </row>
    <row r="52" spans="1:8" x14ac:dyDescent="0.25">
      <c r="A52" s="75">
        <v>2000</v>
      </c>
      <c r="B52" s="102">
        <v>0.82231710000000002</v>
      </c>
      <c r="C52" s="102">
        <v>1.1664110000000001</v>
      </c>
      <c r="D52" s="102">
        <v>1.3036890000000001</v>
      </c>
      <c r="E52" s="102">
        <v>1.480137</v>
      </c>
      <c r="F52" s="102">
        <v>1.895024</v>
      </c>
      <c r="G52" s="102">
        <v>1.220952</v>
      </c>
      <c r="H52" s="104">
        <v>1.2608580419838993</v>
      </c>
    </row>
    <row r="53" spans="1:8" x14ac:dyDescent="0.25">
      <c r="A53" s="75">
        <v>2001</v>
      </c>
      <c r="B53" s="102">
        <v>0.86215310000000001</v>
      </c>
      <c r="C53" s="102">
        <v>1.232046</v>
      </c>
      <c r="D53" s="102">
        <v>1.322103</v>
      </c>
      <c r="E53" s="102">
        <v>1.569607</v>
      </c>
      <c r="F53" s="102">
        <v>1.9096839999999999</v>
      </c>
      <c r="G53" s="102">
        <v>1.327434</v>
      </c>
      <c r="H53" s="104">
        <v>1.3118837590272237</v>
      </c>
    </row>
    <row r="54" spans="1:8" x14ac:dyDescent="0.25">
      <c r="A54" s="75">
        <v>2002</v>
      </c>
      <c r="B54" s="102">
        <v>0.89403650000000001</v>
      </c>
      <c r="C54" s="102">
        <v>1.232966</v>
      </c>
      <c r="D54" s="102">
        <v>1.3511550000000001</v>
      </c>
      <c r="E54" s="102">
        <v>1.6641490000000001</v>
      </c>
      <c r="F54" s="102">
        <v>1.950081</v>
      </c>
      <c r="G54" s="102">
        <v>1.399173</v>
      </c>
      <c r="H54" s="104">
        <v>1.3522586340630876</v>
      </c>
    </row>
    <row r="55" spans="1:8" x14ac:dyDescent="0.25">
      <c r="A55" s="75">
        <v>2003</v>
      </c>
      <c r="B55" s="102">
        <v>0.93351209999999996</v>
      </c>
      <c r="C55" s="102">
        <v>1.228977</v>
      </c>
      <c r="D55" s="102">
        <v>1.344287</v>
      </c>
      <c r="E55" s="102">
        <v>1.7252719999999999</v>
      </c>
      <c r="F55" s="102">
        <v>2.0092249999999998</v>
      </c>
      <c r="G55" s="102">
        <v>1.482308</v>
      </c>
      <c r="H55" s="104">
        <v>1.373084963943588</v>
      </c>
    </row>
    <row r="56" spans="1:8" x14ac:dyDescent="0.25">
      <c r="A56" s="75">
        <v>2004</v>
      </c>
      <c r="B56" s="102">
        <v>0.9752594</v>
      </c>
      <c r="C56" s="102">
        <v>1.2630319999999999</v>
      </c>
      <c r="D56" s="102">
        <v>1.3011809999999999</v>
      </c>
      <c r="E56" s="102">
        <v>1.827296</v>
      </c>
      <c r="F56" s="102">
        <v>2.0295369999999999</v>
      </c>
      <c r="G56" s="102">
        <v>1.598571</v>
      </c>
      <c r="H56" s="104">
        <v>1.4065089413588179</v>
      </c>
    </row>
    <row r="57" spans="1:8" x14ac:dyDescent="0.25">
      <c r="A57" s="75">
        <v>2005</v>
      </c>
      <c r="B57" s="102">
        <v>1.036443</v>
      </c>
      <c r="C57" s="102">
        <v>1.306859</v>
      </c>
      <c r="D57" s="102">
        <v>1.271749</v>
      </c>
      <c r="E57" s="102">
        <v>1.959311</v>
      </c>
      <c r="F57" s="102">
        <v>2.0907779999999998</v>
      </c>
      <c r="G57" s="102">
        <v>1.769536</v>
      </c>
      <c r="H57" s="104">
        <v>1.4627761766844252</v>
      </c>
    </row>
    <row r="58" spans="1:8" x14ac:dyDescent="0.25">
      <c r="A58" s="75">
        <v>2006</v>
      </c>
      <c r="B58" s="102">
        <v>1.1039350000000001</v>
      </c>
      <c r="C58" s="102">
        <v>1.357791</v>
      </c>
      <c r="D58" s="102">
        <v>1.23919</v>
      </c>
      <c r="E58" s="102">
        <v>2.0799479999999999</v>
      </c>
      <c r="F58" s="102">
        <v>2.1120100000000002</v>
      </c>
      <c r="G58" s="102">
        <v>2.0165639999999998</v>
      </c>
      <c r="H58" s="104">
        <v>1.5212504204042705</v>
      </c>
    </row>
    <row r="59" spans="1:8" x14ac:dyDescent="0.25">
      <c r="A59" s="75">
        <v>2007</v>
      </c>
      <c r="B59" s="102">
        <v>1.1858580000000001</v>
      </c>
      <c r="C59" s="102">
        <v>1.41713</v>
      </c>
      <c r="D59" s="102">
        <v>1.21662</v>
      </c>
      <c r="E59" s="102">
        <v>2.0731229999999998</v>
      </c>
      <c r="F59" s="102">
        <v>2.1113789999999999</v>
      </c>
      <c r="G59" s="102">
        <v>2.153143</v>
      </c>
      <c r="H59" s="104">
        <v>1.5509950261498728</v>
      </c>
    </row>
    <row r="60" spans="1:8" x14ac:dyDescent="0.25">
      <c r="A60" s="1"/>
      <c r="B60"/>
      <c r="C60"/>
      <c r="D60"/>
      <c r="E60"/>
      <c r="F60"/>
      <c r="G60"/>
      <c r="H60" s="1"/>
    </row>
    <row r="61" spans="1:8" x14ac:dyDescent="0.25">
      <c r="A61" s="1"/>
      <c r="B61" s="13" t="s">
        <v>18</v>
      </c>
      <c r="C61" s="1"/>
      <c r="D61" s="1"/>
      <c r="F61" s="1"/>
      <c r="G61" s="1"/>
      <c r="H61" s="1"/>
    </row>
    <row r="62" spans="1:8" x14ac:dyDescent="0.25">
      <c r="A62" s="1"/>
      <c r="B62" s="11" t="s">
        <v>157</v>
      </c>
      <c r="C62" s="1"/>
      <c r="D62" s="1"/>
      <c r="E62" s="3"/>
      <c r="F62" s="1"/>
      <c r="G62" s="1"/>
      <c r="H62" s="1"/>
    </row>
    <row r="63" spans="1:8" x14ac:dyDescent="0.25">
      <c r="A63" s="1"/>
      <c r="B63" s="11"/>
      <c r="C63" s="1"/>
      <c r="D63" s="1"/>
      <c r="E63" s="3"/>
      <c r="F63" s="1"/>
      <c r="G63" s="1"/>
      <c r="H63" s="1"/>
    </row>
    <row r="64" spans="1:8" x14ac:dyDescent="0.25">
      <c r="A64" s="1"/>
      <c r="B64" s="13" t="s">
        <v>17</v>
      </c>
      <c r="C64" s="1"/>
      <c r="D64" s="1"/>
      <c r="E64" s="3"/>
      <c r="F64" s="1"/>
      <c r="G64" s="1"/>
      <c r="H64" s="1"/>
    </row>
    <row r="65" spans="1:8" x14ac:dyDescent="0.25">
      <c r="A65" s="1"/>
      <c r="B65" s="12" t="s">
        <v>138</v>
      </c>
      <c r="C65" s="1"/>
      <c r="D65" s="1"/>
      <c r="E65" s="1"/>
      <c r="F65" s="1"/>
      <c r="G65" s="1"/>
      <c r="H65" s="1"/>
    </row>
    <row r="66" spans="1:8" x14ac:dyDescent="0.25">
      <c r="A66" s="1"/>
      <c r="B66" s="12"/>
      <c r="C66" s="1"/>
      <c r="D66" s="1"/>
      <c r="E66" s="1"/>
      <c r="F66" s="1"/>
      <c r="G66" s="1"/>
      <c r="H66"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workbookViewId="0">
      <pane xSplit="1" ySplit="1" topLeftCell="B37" activePane="bottomRight" state="frozen"/>
      <selection pane="topRight" activeCell="B1" sqref="B1"/>
      <selection pane="bottomLeft" activeCell="A2" sqref="A2"/>
      <selection pane="bottomRight" activeCell="B2" sqref="B2:H59"/>
    </sheetView>
  </sheetViews>
  <sheetFormatPr baseColWidth="10" defaultRowHeight="15" x14ac:dyDescent="0.25"/>
  <cols>
    <col min="2" max="2" width="17.42578125" customWidth="1"/>
    <col min="3" max="3" width="16.7109375" customWidth="1"/>
    <col min="4" max="5" width="14.7109375" customWidth="1"/>
    <col min="6" max="6" width="15.5703125" customWidth="1"/>
    <col min="7" max="7" width="16" customWidth="1"/>
    <col min="8" max="8" width="15.140625" customWidth="1"/>
  </cols>
  <sheetData>
    <row r="1" spans="1:18" ht="16.5" customHeight="1" x14ac:dyDescent="0.25">
      <c r="A1" s="74" t="s">
        <v>133</v>
      </c>
      <c r="B1" s="74" t="s">
        <v>126</v>
      </c>
      <c r="C1" s="74" t="s">
        <v>127</v>
      </c>
      <c r="D1" s="74" t="s">
        <v>125</v>
      </c>
      <c r="E1" s="74" t="s">
        <v>128</v>
      </c>
      <c r="F1" s="10" t="s">
        <v>129</v>
      </c>
      <c r="G1" s="10" t="s">
        <v>130</v>
      </c>
      <c r="H1" s="10" t="s">
        <v>131</v>
      </c>
    </row>
    <row r="2" spans="1:18" x14ac:dyDescent="0.25">
      <c r="A2" s="75">
        <v>1950</v>
      </c>
      <c r="B2" s="102"/>
      <c r="C2" s="102">
        <v>0.4186338</v>
      </c>
      <c r="D2" s="105"/>
      <c r="E2" s="102">
        <v>0.8069404</v>
      </c>
      <c r="F2" s="102"/>
      <c r="G2" s="103"/>
      <c r="H2" s="102"/>
      <c r="J2" s="27"/>
      <c r="K2" s="77"/>
      <c r="L2" s="76"/>
      <c r="M2" s="27"/>
      <c r="N2" s="27"/>
      <c r="O2" s="27"/>
      <c r="P2" s="27"/>
      <c r="Q2" s="79"/>
      <c r="R2" s="27"/>
    </row>
    <row r="3" spans="1:18" x14ac:dyDescent="0.25">
      <c r="A3" s="75">
        <v>1951</v>
      </c>
      <c r="B3" s="102"/>
      <c r="C3" s="102">
        <v>0.38757209999999997</v>
      </c>
      <c r="D3" s="102">
        <v>0.19271920000000001</v>
      </c>
      <c r="E3" s="102">
        <v>0.73841760000000001</v>
      </c>
      <c r="F3" s="102"/>
      <c r="G3" s="103"/>
      <c r="H3" s="102">
        <v>0.40624275264763926</v>
      </c>
      <c r="J3" s="27"/>
      <c r="K3" s="77"/>
      <c r="L3" s="76"/>
      <c r="M3" s="27"/>
      <c r="N3" s="27"/>
      <c r="O3" s="27"/>
      <c r="P3" s="27"/>
      <c r="Q3" s="79"/>
      <c r="R3" s="27"/>
    </row>
    <row r="4" spans="1:18" x14ac:dyDescent="0.25">
      <c r="A4" s="75">
        <v>1952</v>
      </c>
      <c r="B4" s="102"/>
      <c r="C4" s="102">
        <v>0.38040570000000001</v>
      </c>
      <c r="D4" s="102">
        <v>0.20004279999999999</v>
      </c>
      <c r="E4" s="102">
        <v>0.67850759999999999</v>
      </c>
      <c r="F4" s="102"/>
      <c r="G4" s="103"/>
      <c r="H4" s="102">
        <v>0.3838831155573364</v>
      </c>
      <c r="J4" s="27"/>
      <c r="K4" s="77"/>
      <c r="L4" s="76"/>
      <c r="M4" s="27"/>
      <c r="N4" s="27"/>
      <c r="O4" s="27"/>
      <c r="P4" s="27"/>
      <c r="Q4" s="79"/>
      <c r="R4" s="27"/>
    </row>
    <row r="5" spans="1:18" x14ac:dyDescent="0.25">
      <c r="A5" s="75">
        <v>1953</v>
      </c>
      <c r="B5" s="102"/>
      <c r="C5" s="102">
        <v>0.41903220000000002</v>
      </c>
      <c r="D5" s="102">
        <v>0.22606889999999999</v>
      </c>
      <c r="E5" s="102">
        <v>0.65181619999999996</v>
      </c>
      <c r="F5" s="102"/>
      <c r="G5" s="103"/>
      <c r="H5" s="102">
        <v>0.39447965407872754</v>
      </c>
      <c r="J5" s="27"/>
      <c r="K5" s="77"/>
      <c r="L5" s="76"/>
      <c r="M5" s="27"/>
      <c r="N5" s="27"/>
      <c r="O5" s="27"/>
      <c r="P5" s="27"/>
      <c r="Q5" s="79"/>
      <c r="R5" s="27"/>
    </row>
    <row r="6" spans="1:18" x14ac:dyDescent="0.25">
      <c r="A6" s="75">
        <v>1954</v>
      </c>
      <c r="B6" s="102"/>
      <c r="C6" s="102">
        <v>0.46273520000000001</v>
      </c>
      <c r="D6" s="102">
        <v>0.26601780000000003</v>
      </c>
      <c r="E6" s="102">
        <v>0.64357850000000005</v>
      </c>
      <c r="F6" s="102"/>
      <c r="G6" s="103"/>
      <c r="H6" s="102">
        <v>0.41893423410014813</v>
      </c>
      <c r="J6" s="27"/>
      <c r="K6" s="77"/>
      <c r="L6" s="76"/>
      <c r="M6" s="27"/>
      <c r="N6" s="27"/>
      <c r="O6" s="27"/>
      <c r="P6" s="27"/>
      <c r="Q6" s="79"/>
      <c r="R6" s="27"/>
    </row>
    <row r="7" spans="1:18" x14ac:dyDescent="0.25">
      <c r="A7" s="75">
        <v>1955</v>
      </c>
      <c r="B7" s="102"/>
      <c r="C7" s="102">
        <v>0.49389749999999999</v>
      </c>
      <c r="D7" s="102">
        <v>0.26263930000000002</v>
      </c>
      <c r="E7" s="102">
        <v>0.59687429999999997</v>
      </c>
      <c r="F7" s="102"/>
      <c r="G7" s="103"/>
      <c r="H7" s="102">
        <v>0.40231209618654151</v>
      </c>
      <c r="J7" s="27"/>
      <c r="K7" s="77"/>
      <c r="L7" s="76"/>
      <c r="M7" s="27"/>
      <c r="N7" s="27"/>
      <c r="O7" s="27"/>
      <c r="P7" s="27"/>
      <c r="Q7" s="79"/>
      <c r="R7" s="27"/>
    </row>
    <row r="8" spans="1:18" x14ac:dyDescent="0.25">
      <c r="A8" s="75">
        <v>1956</v>
      </c>
      <c r="B8" s="102"/>
      <c r="C8" s="102">
        <v>0.50008490000000005</v>
      </c>
      <c r="D8" s="102">
        <v>0.26613750000000003</v>
      </c>
      <c r="E8" s="102">
        <v>0.54900599999999999</v>
      </c>
      <c r="F8" s="102"/>
      <c r="G8" s="103"/>
      <c r="H8" s="102">
        <v>0.38875835984643864</v>
      </c>
      <c r="J8" s="27"/>
      <c r="K8" s="77"/>
      <c r="L8" s="76"/>
      <c r="M8" s="27"/>
      <c r="N8" s="27"/>
      <c r="O8" s="27"/>
      <c r="P8" s="27"/>
      <c r="Q8" s="79"/>
      <c r="R8" s="27"/>
    </row>
    <row r="9" spans="1:18" x14ac:dyDescent="0.25">
      <c r="A9" s="75">
        <v>1957</v>
      </c>
      <c r="B9" s="102"/>
      <c r="C9" s="102">
        <v>0.48481879999999999</v>
      </c>
      <c r="D9" s="102">
        <v>0.2887634</v>
      </c>
      <c r="E9" s="102">
        <v>0.53206059999999999</v>
      </c>
      <c r="F9" s="102"/>
      <c r="G9" s="103"/>
      <c r="H9" s="102">
        <v>0.39282880954571037</v>
      </c>
      <c r="J9" s="27"/>
      <c r="K9" s="77"/>
      <c r="L9" s="76"/>
      <c r="M9" s="27"/>
      <c r="N9" s="27"/>
      <c r="O9" s="27"/>
      <c r="P9" s="27"/>
      <c r="Q9" s="79"/>
      <c r="R9" s="27"/>
    </row>
    <row r="10" spans="1:18" x14ac:dyDescent="0.25">
      <c r="A10" s="75">
        <v>1958</v>
      </c>
      <c r="B10" s="102"/>
      <c r="C10" s="102">
        <v>0.45529550000000002</v>
      </c>
      <c r="D10" s="102">
        <v>0.31148550000000003</v>
      </c>
      <c r="E10" s="102">
        <v>0.52525469999999996</v>
      </c>
      <c r="F10" s="102"/>
      <c r="G10" s="103"/>
      <c r="H10" s="102">
        <v>0.39789229739932597</v>
      </c>
      <c r="J10" s="27"/>
      <c r="K10" s="77"/>
      <c r="L10" s="76"/>
      <c r="M10" s="27"/>
      <c r="N10" s="27"/>
      <c r="O10" s="27"/>
      <c r="P10" s="27"/>
      <c r="Q10" s="79"/>
      <c r="R10" s="27"/>
    </row>
    <row r="11" spans="1:18" x14ac:dyDescent="0.25">
      <c r="A11" s="75">
        <v>1959</v>
      </c>
      <c r="B11" s="102"/>
      <c r="C11" s="102">
        <v>0.47985800000000001</v>
      </c>
      <c r="D11" s="102">
        <v>0.33553519999999998</v>
      </c>
      <c r="E11" s="102">
        <v>0.51777479999999998</v>
      </c>
      <c r="F11" s="102"/>
      <c r="G11" s="103"/>
      <c r="H11" s="102">
        <v>0.41186342676632937</v>
      </c>
      <c r="J11" s="27"/>
      <c r="K11" s="77"/>
      <c r="L11" s="76"/>
      <c r="M11" s="27"/>
      <c r="N11" s="27"/>
      <c r="O11" s="27"/>
      <c r="P11" s="27"/>
      <c r="Q11" s="79"/>
      <c r="R11" s="27"/>
    </row>
    <row r="12" spans="1:18" x14ac:dyDescent="0.25">
      <c r="A12" s="75">
        <v>1960</v>
      </c>
      <c r="B12" s="102"/>
      <c r="C12" s="102">
        <v>0.50421519999999997</v>
      </c>
      <c r="D12" s="102">
        <v>0.30998379999999998</v>
      </c>
      <c r="E12" s="102">
        <v>0.50306039999999996</v>
      </c>
      <c r="F12" s="102"/>
      <c r="G12" s="103"/>
      <c r="H12" s="102">
        <v>0.39333386392827369</v>
      </c>
      <c r="J12" s="27"/>
      <c r="K12" s="77"/>
      <c r="L12" s="76"/>
      <c r="M12" s="27"/>
      <c r="N12" s="27"/>
      <c r="O12" s="27"/>
      <c r="P12" s="27"/>
      <c r="Q12" s="79"/>
      <c r="R12" s="27"/>
    </row>
    <row r="13" spans="1:18" x14ac:dyDescent="0.25">
      <c r="A13" s="75">
        <v>1961</v>
      </c>
      <c r="B13" s="102"/>
      <c r="C13" s="102">
        <v>0.54834620000000001</v>
      </c>
      <c r="D13" s="102">
        <v>0.27373180000000003</v>
      </c>
      <c r="E13" s="102">
        <v>0.49072880000000002</v>
      </c>
      <c r="F13" s="102">
        <v>0.3846154</v>
      </c>
      <c r="G13" s="103"/>
      <c r="H13" s="102">
        <v>0.37576363551762848</v>
      </c>
      <c r="J13" s="27"/>
      <c r="K13" s="77"/>
      <c r="L13" s="76"/>
      <c r="M13" s="27"/>
      <c r="N13" s="27"/>
      <c r="O13" s="27"/>
      <c r="P13" s="27"/>
      <c r="Q13" s="79"/>
      <c r="R13" s="27"/>
    </row>
    <row r="14" spans="1:18" x14ac:dyDescent="0.25">
      <c r="A14" s="75">
        <v>1962</v>
      </c>
      <c r="B14" s="102"/>
      <c r="C14" s="102">
        <v>0.57614030000000005</v>
      </c>
      <c r="D14" s="102">
        <v>0.27860750000000001</v>
      </c>
      <c r="E14" s="102">
        <v>0.47746820000000001</v>
      </c>
      <c r="F14" s="102">
        <v>0.38088240000000001</v>
      </c>
      <c r="G14" s="103"/>
      <c r="H14" s="102">
        <v>0.37952774338909567</v>
      </c>
      <c r="J14" s="27"/>
      <c r="K14" s="77"/>
      <c r="L14" s="76"/>
      <c r="M14" s="27"/>
      <c r="N14" s="27"/>
      <c r="O14" s="27"/>
      <c r="P14" s="27"/>
      <c r="Q14" s="79"/>
      <c r="R14" s="27"/>
    </row>
    <row r="15" spans="1:18" x14ac:dyDescent="0.25">
      <c r="A15" s="75">
        <v>1963</v>
      </c>
      <c r="B15" s="102"/>
      <c r="C15" s="102">
        <v>0.58178220000000003</v>
      </c>
      <c r="D15" s="102">
        <v>0.29395009999999999</v>
      </c>
      <c r="E15" s="102">
        <v>0.47187279999999998</v>
      </c>
      <c r="F15" s="102">
        <v>0.38565890000000003</v>
      </c>
      <c r="G15" s="103"/>
      <c r="H15" s="102">
        <v>0.38965992438875879</v>
      </c>
      <c r="J15" s="27"/>
      <c r="K15" s="77"/>
      <c r="L15" s="76"/>
      <c r="M15" s="27"/>
      <c r="N15" s="27"/>
      <c r="O15" s="27"/>
      <c r="P15" s="27"/>
      <c r="Q15" s="79"/>
      <c r="R15" s="27"/>
    </row>
    <row r="16" spans="1:18" x14ac:dyDescent="0.25">
      <c r="A16" s="75">
        <v>1964</v>
      </c>
      <c r="B16" s="102"/>
      <c r="C16" s="102">
        <v>0.57942850000000001</v>
      </c>
      <c r="D16" s="102">
        <v>0.30378110000000003</v>
      </c>
      <c r="E16" s="102">
        <v>0.46464129999999998</v>
      </c>
      <c r="F16" s="102">
        <v>0.36194399999999999</v>
      </c>
      <c r="G16" s="103"/>
      <c r="H16" s="102">
        <v>0.39132822236740178</v>
      </c>
      <c r="J16" s="27"/>
      <c r="K16" s="77"/>
      <c r="L16" s="76"/>
      <c r="M16" s="27"/>
      <c r="N16" s="27"/>
      <c r="O16" s="27"/>
      <c r="P16" s="27"/>
      <c r="Q16" s="79"/>
      <c r="R16" s="27"/>
    </row>
    <row r="17" spans="1:18" x14ac:dyDescent="0.25">
      <c r="A17" s="75">
        <v>1965</v>
      </c>
      <c r="B17" s="102"/>
      <c r="C17" s="102">
        <v>0.59118599999999999</v>
      </c>
      <c r="D17" s="102">
        <v>0.31434069999999997</v>
      </c>
      <c r="E17" s="102">
        <v>0.47053529999999999</v>
      </c>
      <c r="F17" s="102">
        <v>0.34394259999999999</v>
      </c>
      <c r="G17" s="103"/>
      <c r="H17" s="102">
        <v>0.39840993085498139</v>
      </c>
      <c r="J17" s="27"/>
      <c r="K17" s="77"/>
      <c r="L17" s="76"/>
      <c r="M17" s="27"/>
      <c r="N17" s="27"/>
      <c r="O17" s="27"/>
      <c r="P17" s="27"/>
      <c r="Q17" s="79"/>
      <c r="R17" s="27"/>
    </row>
    <row r="18" spans="1:18" x14ac:dyDescent="0.25">
      <c r="A18" s="75">
        <v>1966</v>
      </c>
      <c r="B18" s="102"/>
      <c r="C18" s="102">
        <v>0.60161419999999999</v>
      </c>
      <c r="D18" s="102">
        <v>0.32916630000000002</v>
      </c>
      <c r="E18" s="102">
        <v>0.47082479999999999</v>
      </c>
      <c r="F18" s="102">
        <v>0.33468829999999999</v>
      </c>
      <c r="G18" s="103"/>
      <c r="H18" s="102">
        <v>0.40809258418995226</v>
      </c>
      <c r="J18" s="27"/>
      <c r="K18" s="77"/>
      <c r="L18" s="76"/>
      <c r="M18" s="27"/>
      <c r="N18" s="27"/>
      <c r="O18" s="27"/>
      <c r="P18" s="27"/>
      <c r="Q18" s="79"/>
      <c r="R18" s="27"/>
    </row>
    <row r="19" spans="1:18" x14ac:dyDescent="0.25">
      <c r="A19" s="75">
        <v>1967</v>
      </c>
      <c r="B19" s="102"/>
      <c r="C19" s="102">
        <v>0.62394720000000004</v>
      </c>
      <c r="D19" s="102">
        <v>0.36885689999999999</v>
      </c>
      <c r="E19" s="102">
        <v>0.50351060000000003</v>
      </c>
      <c r="F19" s="102">
        <v>0.33814810000000001</v>
      </c>
      <c r="G19" s="103"/>
      <c r="H19" s="102">
        <v>0.44257008450065222</v>
      </c>
      <c r="J19" s="27"/>
      <c r="K19" s="77"/>
      <c r="L19" s="76"/>
      <c r="M19" s="27"/>
      <c r="N19" s="27"/>
      <c r="O19" s="27"/>
      <c r="P19" s="27"/>
      <c r="Q19" s="79"/>
      <c r="R19" s="27"/>
    </row>
    <row r="20" spans="1:18" x14ac:dyDescent="0.25">
      <c r="A20" s="75">
        <v>1968</v>
      </c>
      <c r="B20" s="102"/>
      <c r="C20" s="102">
        <v>0.63546539999999996</v>
      </c>
      <c r="D20" s="102">
        <v>0.39926109999999998</v>
      </c>
      <c r="E20" s="102">
        <v>0.50424060000000004</v>
      </c>
      <c r="F20" s="102">
        <v>0.3502227</v>
      </c>
      <c r="G20" s="103"/>
      <c r="H20" s="102">
        <v>0.46066812479417424</v>
      </c>
      <c r="J20" s="27"/>
      <c r="K20" s="77"/>
      <c r="L20" s="76"/>
      <c r="M20" s="27"/>
      <c r="N20" s="27"/>
      <c r="O20" s="27"/>
      <c r="P20" s="27"/>
      <c r="Q20" s="79"/>
      <c r="R20" s="27"/>
    </row>
    <row r="21" spans="1:18" x14ac:dyDescent="0.25">
      <c r="A21" s="75">
        <v>1969</v>
      </c>
      <c r="B21" s="102"/>
      <c r="C21" s="102">
        <v>0.59675089999999997</v>
      </c>
      <c r="D21" s="102">
        <v>0.39792670000000002</v>
      </c>
      <c r="E21" s="102">
        <v>0.49176229999999999</v>
      </c>
      <c r="F21" s="102">
        <v>0.30314429999999998</v>
      </c>
      <c r="G21" s="103"/>
      <c r="H21" s="102">
        <v>0.44531516511662522</v>
      </c>
      <c r="J21" s="27"/>
      <c r="K21" s="77"/>
      <c r="L21" s="76"/>
      <c r="M21" s="27"/>
      <c r="N21" s="27"/>
      <c r="O21" s="27"/>
      <c r="P21" s="27"/>
      <c r="Q21" s="79"/>
      <c r="R21" s="27"/>
    </row>
    <row r="22" spans="1:18" x14ac:dyDescent="0.25">
      <c r="A22" s="75">
        <v>1970</v>
      </c>
      <c r="B22" s="102">
        <v>0.77967649999999999</v>
      </c>
      <c r="C22" s="102">
        <v>0.60703249999999997</v>
      </c>
      <c r="D22" s="102">
        <v>0.43467830000000002</v>
      </c>
      <c r="E22" s="102">
        <v>0.50082479999999996</v>
      </c>
      <c r="F22" s="102">
        <v>0.30019899999999999</v>
      </c>
      <c r="G22" s="102">
        <v>0.79280189999999995</v>
      </c>
      <c r="H22" s="102">
        <v>0.48707296599744931</v>
      </c>
      <c r="J22" s="27"/>
      <c r="K22" s="77"/>
      <c r="L22" s="78"/>
      <c r="M22" s="27"/>
      <c r="N22" s="27"/>
      <c r="O22" s="27"/>
      <c r="P22" s="27"/>
      <c r="Q22" s="79"/>
      <c r="R22" s="27"/>
    </row>
    <row r="23" spans="1:18" x14ac:dyDescent="0.25">
      <c r="A23" s="75">
        <v>1971</v>
      </c>
      <c r="B23" s="102">
        <v>0.83983790000000003</v>
      </c>
      <c r="C23" s="102">
        <v>0.63597590000000004</v>
      </c>
      <c r="D23" s="102">
        <v>0.44430839999999999</v>
      </c>
      <c r="E23" s="102">
        <v>0.52193199999999995</v>
      </c>
      <c r="F23" s="102">
        <v>0.28973979999999999</v>
      </c>
      <c r="G23" s="102">
        <v>0.86891790000000002</v>
      </c>
      <c r="H23" s="102">
        <v>0.50347694885403171</v>
      </c>
      <c r="J23" s="27"/>
      <c r="K23" s="77"/>
      <c r="L23" s="78"/>
      <c r="M23" s="27"/>
      <c r="N23" s="27"/>
      <c r="O23" s="27"/>
      <c r="P23" s="27"/>
      <c r="Q23" s="79"/>
      <c r="R23" s="27"/>
    </row>
    <row r="24" spans="1:18" x14ac:dyDescent="0.25">
      <c r="A24" s="75">
        <v>1972</v>
      </c>
      <c r="B24" s="102">
        <v>0.94256320000000005</v>
      </c>
      <c r="C24" s="102">
        <v>0.66587779999999996</v>
      </c>
      <c r="D24" s="102">
        <v>0.4663061</v>
      </c>
      <c r="E24" s="102">
        <v>0.57369309999999996</v>
      </c>
      <c r="F24" s="102">
        <v>0.28943289999999999</v>
      </c>
      <c r="G24" s="102">
        <v>0.90846610000000005</v>
      </c>
      <c r="H24" s="102">
        <v>0.53449251244362006</v>
      </c>
      <c r="J24" s="27"/>
      <c r="K24" s="77"/>
      <c r="L24" s="78"/>
      <c r="M24" s="27"/>
      <c r="N24" s="27"/>
      <c r="O24" s="27"/>
      <c r="P24" s="27"/>
      <c r="Q24" s="79"/>
      <c r="R24" s="27"/>
    </row>
    <row r="25" spans="1:18" x14ac:dyDescent="0.25">
      <c r="A25" s="75">
        <v>1973</v>
      </c>
      <c r="B25" s="102">
        <v>0.93261340000000004</v>
      </c>
      <c r="C25" s="102">
        <v>0.66147149999999999</v>
      </c>
      <c r="D25" s="102">
        <v>0.46104070000000003</v>
      </c>
      <c r="E25" s="102">
        <v>0.60591510000000004</v>
      </c>
      <c r="F25" s="102">
        <v>0.30833509999999997</v>
      </c>
      <c r="G25" s="102">
        <v>0.92712459999999997</v>
      </c>
      <c r="H25" s="102">
        <v>0.53899916388027402</v>
      </c>
      <c r="J25" s="27"/>
      <c r="K25" s="77"/>
      <c r="L25" s="78"/>
      <c r="M25" s="27"/>
      <c r="N25" s="27"/>
      <c r="O25" s="27"/>
      <c r="P25" s="27"/>
      <c r="Q25" s="79"/>
      <c r="R25" s="27"/>
    </row>
    <row r="26" spans="1:18" x14ac:dyDescent="0.25">
      <c r="A26" s="75">
        <v>1974</v>
      </c>
      <c r="B26" s="102">
        <v>0.85430969999999995</v>
      </c>
      <c r="C26" s="102">
        <v>0.65309620000000002</v>
      </c>
      <c r="D26" s="102">
        <v>0.46222390000000002</v>
      </c>
      <c r="E26" s="102">
        <v>0.5920472</v>
      </c>
      <c r="F26" s="102">
        <v>0.3262641</v>
      </c>
      <c r="G26" s="102">
        <v>0.89086659999999995</v>
      </c>
      <c r="H26" s="102">
        <v>0.53757796073970765</v>
      </c>
      <c r="J26" s="27"/>
      <c r="K26" s="77"/>
      <c r="L26" s="78"/>
      <c r="M26" s="27"/>
      <c r="N26" s="27"/>
      <c r="O26" s="27"/>
      <c r="P26" s="27"/>
      <c r="Q26" s="79"/>
      <c r="R26" s="27"/>
    </row>
    <row r="27" spans="1:18" x14ac:dyDescent="0.25">
      <c r="A27" s="75">
        <v>1975</v>
      </c>
      <c r="B27" s="102">
        <v>0.93338410000000005</v>
      </c>
      <c r="C27" s="102">
        <v>0.69289979999999995</v>
      </c>
      <c r="D27" s="102">
        <v>0.47902210000000001</v>
      </c>
      <c r="E27" s="102">
        <v>0.52442940000000005</v>
      </c>
      <c r="F27" s="102">
        <v>0.31242330000000001</v>
      </c>
      <c r="G27" s="102">
        <v>0.8908682</v>
      </c>
      <c r="H27" s="102">
        <v>0.54976798287369422</v>
      </c>
      <c r="J27" s="27"/>
      <c r="K27" s="77"/>
      <c r="L27" s="78"/>
      <c r="M27" s="27"/>
      <c r="N27" s="27"/>
      <c r="O27" s="27"/>
      <c r="P27" s="27"/>
      <c r="Q27" s="79"/>
      <c r="R27" s="27"/>
    </row>
    <row r="28" spans="1:18" x14ac:dyDescent="0.25">
      <c r="A28" s="75">
        <v>1976</v>
      </c>
      <c r="B28" s="102">
        <v>0.89263060000000005</v>
      </c>
      <c r="C28" s="102">
        <v>0.68468779999999996</v>
      </c>
      <c r="D28" s="102">
        <v>0.47887849999999998</v>
      </c>
      <c r="E28" s="102">
        <v>0.49321150000000002</v>
      </c>
      <c r="F28" s="102">
        <v>0.3435742</v>
      </c>
      <c r="G28" s="102">
        <v>0.89665430000000002</v>
      </c>
      <c r="H28" s="102">
        <v>0.54888872968150815</v>
      </c>
      <c r="J28" s="27"/>
      <c r="K28" s="77"/>
      <c r="L28" s="78"/>
      <c r="M28" s="27"/>
      <c r="N28" s="27"/>
      <c r="O28" s="27"/>
      <c r="P28" s="27"/>
      <c r="Q28" s="79"/>
      <c r="R28" s="27"/>
    </row>
    <row r="29" spans="1:18" x14ac:dyDescent="0.25">
      <c r="A29" s="75">
        <v>1977</v>
      </c>
      <c r="B29" s="102">
        <v>0.88508699999999996</v>
      </c>
      <c r="C29" s="102">
        <v>0.69750849999999998</v>
      </c>
      <c r="D29" s="102">
        <v>0.49961830000000002</v>
      </c>
      <c r="E29" s="102">
        <v>0.48652640000000003</v>
      </c>
      <c r="F29" s="102">
        <v>0.31979740000000001</v>
      </c>
      <c r="G29" s="102">
        <v>0.8404163</v>
      </c>
      <c r="H29" s="102">
        <v>0.56118590250538625</v>
      </c>
      <c r="J29" s="27"/>
      <c r="K29" s="77"/>
      <c r="L29" s="78"/>
      <c r="M29" s="27"/>
      <c r="N29" s="27"/>
      <c r="O29" s="27"/>
      <c r="P29" s="27"/>
      <c r="Q29" s="79"/>
      <c r="R29" s="27"/>
    </row>
    <row r="30" spans="1:18" x14ac:dyDescent="0.25">
      <c r="A30" s="75">
        <v>1978</v>
      </c>
      <c r="B30" s="102">
        <v>0.93254000000000004</v>
      </c>
      <c r="C30" s="102">
        <v>0.70157689999999995</v>
      </c>
      <c r="D30" s="102">
        <v>0.52000329999999995</v>
      </c>
      <c r="E30" s="102">
        <v>0.48551179999999999</v>
      </c>
      <c r="F30" s="102">
        <v>0.30731930000000002</v>
      </c>
      <c r="G30" s="102">
        <v>0.81900850000000003</v>
      </c>
      <c r="H30" s="102">
        <v>0.57713133537529526</v>
      </c>
      <c r="J30" s="27"/>
      <c r="K30" s="77"/>
      <c r="L30" s="78"/>
      <c r="M30" s="27"/>
      <c r="N30" s="27"/>
      <c r="O30" s="27"/>
      <c r="P30" s="27"/>
      <c r="Q30" s="79"/>
      <c r="R30" s="27"/>
    </row>
    <row r="31" spans="1:18" x14ac:dyDescent="0.25">
      <c r="A31" s="75">
        <v>1979</v>
      </c>
      <c r="B31" s="102">
        <v>0.91490260000000001</v>
      </c>
      <c r="C31" s="102">
        <v>0.70146419999999998</v>
      </c>
      <c r="D31" s="102">
        <v>0.50766509999999998</v>
      </c>
      <c r="E31" s="102">
        <v>0.47217989999999999</v>
      </c>
      <c r="F31" s="102">
        <v>0.31160460000000001</v>
      </c>
      <c r="G31" s="102">
        <v>0.83076919999999999</v>
      </c>
      <c r="H31" s="102">
        <v>0.57333610236398602</v>
      </c>
      <c r="J31" s="27"/>
      <c r="K31" s="77"/>
      <c r="L31" s="78"/>
      <c r="M31" s="27"/>
      <c r="N31" s="27"/>
      <c r="O31" s="27"/>
      <c r="P31" s="27"/>
      <c r="Q31" s="79"/>
      <c r="R31" s="27"/>
    </row>
    <row r="32" spans="1:18" x14ac:dyDescent="0.25">
      <c r="A32" s="75">
        <v>1980</v>
      </c>
      <c r="B32" s="102">
        <v>0.82111420000000002</v>
      </c>
      <c r="C32" s="102">
        <v>0.66729930000000004</v>
      </c>
      <c r="D32" s="102">
        <v>0.50420659999999995</v>
      </c>
      <c r="E32" s="102">
        <v>0.47243550000000001</v>
      </c>
      <c r="F32" s="102">
        <v>0.30159629999999998</v>
      </c>
      <c r="G32" s="102">
        <v>0.8289474</v>
      </c>
      <c r="H32" s="102">
        <v>0.55872948953819002</v>
      </c>
      <c r="J32" s="27"/>
      <c r="K32" s="77"/>
      <c r="L32" s="78"/>
      <c r="M32" s="27"/>
      <c r="N32" s="27"/>
      <c r="O32" s="27"/>
      <c r="P32" s="27"/>
      <c r="Q32" s="79"/>
      <c r="R32" s="27"/>
    </row>
    <row r="33" spans="1:18" x14ac:dyDescent="0.25">
      <c r="A33" s="75">
        <v>1981</v>
      </c>
      <c r="B33" s="102">
        <v>0.75786730000000002</v>
      </c>
      <c r="C33" s="102">
        <v>0.65992119999999999</v>
      </c>
      <c r="D33" s="102">
        <v>0.52417320000000001</v>
      </c>
      <c r="E33" s="102">
        <v>0.51753680000000002</v>
      </c>
      <c r="F33" s="102">
        <v>0.3028092</v>
      </c>
      <c r="G33" s="102">
        <v>0.85882349999999996</v>
      </c>
      <c r="H33" s="102">
        <v>0.57125901048102945</v>
      </c>
      <c r="J33" s="27"/>
      <c r="K33" s="77"/>
      <c r="L33" s="78"/>
      <c r="M33" s="27"/>
      <c r="N33" s="27"/>
      <c r="O33" s="27"/>
      <c r="P33" s="27"/>
      <c r="Q33" s="79"/>
      <c r="R33" s="27"/>
    </row>
    <row r="34" spans="1:18" x14ac:dyDescent="0.25">
      <c r="A34" s="75">
        <v>1982</v>
      </c>
      <c r="B34" s="102">
        <v>0.76956690000000005</v>
      </c>
      <c r="C34" s="102">
        <v>0.64039429999999997</v>
      </c>
      <c r="D34" s="102">
        <v>0.54566099999999995</v>
      </c>
      <c r="E34" s="102">
        <v>0.52840580000000004</v>
      </c>
      <c r="F34" s="102">
        <v>0.5640115</v>
      </c>
      <c r="G34" s="102">
        <v>0.84263960000000004</v>
      </c>
      <c r="H34" s="102">
        <v>0.60079531445072143</v>
      </c>
      <c r="J34" s="27"/>
      <c r="K34" s="77"/>
      <c r="L34" s="78"/>
      <c r="M34" s="27"/>
      <c r="N34" s="27"/>
      <c r="O34" s="27"/>
      <c r="P34" s="27"/>
      <c r="Q34" s="79"/>
      <c r="R34" s="27"/>
    </row>
    <row r="35" spans="1:18" x14ac:dyDescent="0.25">
      <c r="A35" s="75">
        <v>1983</v>
      </c>
      <c r="B35" s="102">
        <v>0.73804930000000002</v>
      </c>
      <c r="C35" s="102">
        <v>0.64346429999999999</v>
      </c>
      <c r="D35" s="102">
        <v>0.55209459999999999</v>
      </c>
      <c r="E35" s="102">
        <v>0.54699410000000004</v>
      </c>
      <c r="F35" s="102">
        <v>0.57028880000000004</v>
      </c>
      <c r="G35" s="102">
        <v>0.83111109999999999</v>
      </c>
      <c r="H35" s="102">
        <v>0.60688060540677524</v>
      </c>
      <c r="J35" s="27"/>
      <c r="K35" s="77"/>
      <c r="L35" s="78"/>
      <c r="M35" s="27"/>
      <c r="N35" s="27"/>
      <c r="O35" s="27"/>
      <c r="P35" s="27"/>
      <c r="Q35" s="79"/>
      <c r="R35" s="27"/>
    </row>
    <row r="36" spans="1:18" x14ac:dyDescent="0.25">
      <c r="A36" s="75">
        <v>1984</v>
      </c>
      <c r="B36" s="102">
        <v>0.71823179999999998</v>
      </c>
      <c r="C36" s="102">
        <v>0.65349579999999996</v>
      </c>
      <c r="D36" s="102">
        <v>0.54700210000000005</v>
      </c>
      <c r="E36" s="102">
        <v>0.57800969999999996</v>
      </c>
      <c r="F36" s="102">
        <v>0.57703479999999996</v>
      </c>
      <c r="G36" s="102">
        <v>0.82352939999999997</v>
      </c>
      <c r="H36" s="102">
        <v>0.61288134551222129</v>
      </c>
      <c r="J36" s="27"/>
      <c r="K36" s="77"/>
      <c r="L36" s="78"/>
      <c r="M36" s="27"/>
      <c r="N36" s="27"/>
      <c r="O36" s="27"/>
      <c r="P36" s="27"/>
      <c r="Q36" s="79"/>
      <c r="R36" s="27"/>
    </row>
    <row r="37" spans="1:18" x14ac:dyDescent="0.25">
      <c r="A37" s="75">
        <v>1985</v>
      </c>
      <c r="B37" s="102">
        <v>0.70605459999999998</v>
      </c>
      <c r="C37" s="102">
        <v>0.64307930000000002</v>
      </c>
      <c r="D37" s="102">
        <v>0.55690819999999996</v>
      </c>
      <c r="E37" s="102">
        <v>0.59559430000000002</v>
      </c>
      <c r="F37" s="102">
        <v>0.60207569999999999</v>
      </c>
      <c r="G37" s="102">
        <v>0.78368789999999999</v>
      </c>
      <c r="H37" s="102">
        <v>0.61661511656443013</v>
      </c>
      <c r="J37" s="27"/>
      <c r="K37" s="77"/>
      <c r="L37" s="78"/>
      <c r="M37" s="27"/>
      <c r="N37" s="27"/>
      <c r="O37" s="27"/>
      <c r="P37" s="27"/>
      <c r="Q37" s="79"/>
      <c r="R37" s="27"/>
    </row>
    <row r="38" spans="1:18" x14ac:dyDescent="0.25">
      <c r="A38" s="75">
        <v>1986</v>
      </c>
      <c r="B38" s="102">
        <v>0.69335809999999998</v>
      </c>
      <c r="C38" s="102">
        <v>0.63601859999999999</v>
      </c>
      <c r="D38" s="102">
        <v>0.54707030000000001</v>
      </c>
      <c r="E38" s="102">
        <v>0.63628169999999995</v>
      </c>
      <c r="F38" s="102">
        <v>0.62431879999999995</v>
      </c>
      <c r="G38" s="102">
        <v>0.71207430000000005</v>
      </c>
      <c r="H38" s="102">
        <v>0.61708820277096799</v>
      </c>
      <c r="J38" s="27"/>
      <c r="K38" s="77"/>
      <c r="L38" s="78"/>
      <c r="M38" s="27"/>
      <c r="N38" s="27"/>
      <c r="O38" s="27"/>
      <c r="P38" s="27"/>
      <c r="Q38" s="79"/>
      <c r="R38" s="27"/>
    </row>
    <row r="39" spans="1:18" x14ac:dyDescent="0.25">
      <c r="A39" s="75">
        <v>1987</v>
      </c>
      <c r="B39" s="102">
        <v>0.68519149999999995</v>
      </c>
      <c r="C39" s="102">
        <v>0.6706164</v>
      </c>
      <c r="D39" s="102">
        <v>0.54948319999999995</v>
      </c>
      <c r="E39" s="102">
        <v>0.68193349999999997</v>
      </c>
      <c r="F39" s="102">
        <v>0.64235220000000004</v>
      </c>
      <c r="G39" s="102">
        <v>0.68319560000000001</v>
      </c>
      <c r="H39" s="102">
        <v>0.63425472584950082</v>
      </c>
      <c r="J39" s="27"/>
      <c r="K39" s="77"/>
      <c r="L39" s="78"/>
      <c r="M39" s="27"/>
      <c r="N39" s="27"/>
      <c r="O39" s="27"/>
      <c r="P39" s="27"/>
      <c r="Q39" s="79"/>
      <c r="R39" s="27"/>
    </row>
    <row r="40" spans="1:18" x14ac:dyDescent="0.25">
      <c r="A40" s="75">
        <v>1988</v>
      </c>
      <c r="B40" s="102">
        <v>0.67609989999999998</v>
      </c>
      <c r="C40" s="102">
        <v>0.66882540000000001</v>
      </c>
      <c r="D40" s="102">
        <v>0.55284390000000005</v>
      </c>
      <c r="E40" s="102">
        <v>0.71205819999999997</v>
      </c>
      <c r="F40" s="102">
        <v>0.67174129999999999</v>
      </c>
      <c r="G40" s="102">
        <v>0.67407410000000001</v>
      </c>
      <c r="H40" s="102">
        <v>0.64206727491906002</v>
      </c>
      <c r="J40" s="27"/>
      <c r="K40" s="77"/>
      <c r="L40" s="78"/>
      <c r="M40" s="27"/>
      <c r="N40" s="27"/>
      <c r="O40" s="27"/>
      <c r="P40" s="27"/>
      <c r="Q40" s="79"/>
      <c r="R40" s="27"/>
    </row>
    <row r="41" spans="1:18" x14ac:dyDescent="0.25">
      <c r="A41" s="75">
        <v>1989</v>
      </c>
      <c r="B41" s="102">
        <v>0.69200119999999998</v>
      </c>
      <c r="C41" s="102">
        <v>0.68440579999999995</v>
      </c>
      <c r="D41" s="102">
        <v>0.55700450000000001</v>
      </c>
      <c r="E41" s="102">
        <v>0.77732190000000001</v>
      </c>
      <c r="F41" s="102">
        <v>0.71293850000000003</v>
      </c>
      <c r="G41" s="102">
        <v>0.66301969999999999</v>
      </c>
      <c r="H41" s="102">
        <v>0.66412506250401204</v>
      </c>
      <c r="J41" s="27"/>
      <c r="K41" s="77"/>
      <c r="L41" s="78"/>
      <c r="M41" s="27"/>
      <c r="N41" s="27"/>
      <c r="O41" s="27"/>
      <c r="P41" s="27"/>
      <c r="Q41" s="79"/>
      <c r="R41" s="27"/>
    </row>
    <row r="42" spans="1:18" x14ac:dyDescent="0.25">
      <c r="A42" s="75">
        <v>1990</v>
      </c>
      <c r="B42" s="102">
        <v>0.69049389999999999</v>
      </c>
      <c r="C42" s="102">
        <v>0.71093260000000003</v>
      </c>
      <c r="D42" s="102">
        <v>0.61375009999999997</v>
      </c>
      <c r="E42" s="102">
        <v>0.78973249999999995</v>
      </c>
      <c r="F42" s="102">
        <v>0.71892100000000003</v>
      </c>
      <c r="G42" s="102">
        <v>0.72211349999999996</v>
      </c>
      <c r="H42" s="102">
        <v>0.69188333578528805</v>
      </c>
      <c r="J42" s="27"/>
      <c r="K42" s="77"/>
      <c r="L42" s="78"/>
      <c r="M42" s="27"/>
      <c r="N42" s="27"/>
      <c r="O42" s="27"/>
      <c r="P42" s="27"/>
      <c r="Q42" s="79"/>
      <c r="R42" s="27"/>
    </row>
    <row r="43" spans="1:18" x14ac:dyDescent="0.25">
      <c r="A43" s="75">
        <v>1991</v>
      </c>
      <c r="B43" s="102">
        <v>0.71917679999999995</v>
      </c>
      <c r="C43" s="102">
        <v>0.70940550000000002</v>
      </c>
      <c r="D43" s="102">
        <v>0.60429580000000005</v>
      </c>
      <c r="E43" s="102">
        <v>0.77465660000000003</v>
      </c>
      <c r="F43" s="102">
        <v>0.71792549999999999</v>
      </c>
      <c r="G43" s="102">
        <v>0.74377230000000005</v>
      </c>
      <c r="H43" s="102">
        <v>0.69106358538525325</v>
      </c>
      <c r="J43" s="27"/>
      <c r="K43" s="77"/>
      <c r="L43" s="78"/>
      <c r="M43" s="27"/>
      <c r="N43" s="27"/>
      <c r="O43" s="27"/>
      <c r="P43" s="27"/>
      <c r="Q43" s="79"/>
      <c r="R43" s="27"/>
    </row>
    <row r="44" spans="1:18" x14ac:dyDescent="0.25">
      <c r="A44" s="75">
        <v>1992</v>
      </c>
      <c r="B44" s="102">
        <v>0.7247036</v>
      </c>
      <c r="C44" s="102">
        <v>0.72565060000000003</v>
      </c>
      <c r="D44" s="102">
        <v>0.5591119</v>
      </c>
      <c r="E44" s="102">
        <v>0.77542109999999997</v>
      </c>
      <c r="F44" s="102">
        <v>0.73090200000000005</v>
      </c>
      <c r="G44" s="102">
        <v>0.71546050000000005</v>
      </c>
      <c r="H44" s="102">
        <v>0.67613056760391288</v>
      </c>
      <c r="J44" s="27"/>
      <c r="K44" s="77"/>
      <c r="L44" s="78"/>
      <c r="M44" s="27"/>
      <c r="N44" s="27"/>
      <c r="O44" s="27"/>
      <c r="P44" s="27"/>
      <c r="Q44" s="79"/>
      <c r="R44" s="27"/>
    </row>
    <row r="45" spans="1:18" x14ac:dyDescent="0.25">
      <c r="A45" s="75">
        <v>1993</v>
      </c>
      <c r="B45" s="102">
        <v>0.74707840000000003</v>
      </c>
      <c r="C45" s="102">
        <v>0.69012079999999998</v>
      </c>
      <c r="D45" s="102">
        <v>0.61114559999999996</v>
      </c>
      <c r="E45" s="102">
        <v>0.77931689999999998</v>
      </c>
      <c r="F45" s="102">
        <v>0.76462260000000004</v>
      </c>
      <c r="G45" s="102">
        <v>0.75555559999999999</v>
      </c>
      <c r="H45" s="102">
        <v>0.69334752869440008</v>
      </c>
      <c r="J45" s="27"/>
      <c r="K45" s="77"/>
      <c r="L45" s="78"/>
      <c r="M45" s="27"/>
      <c r="N45" s="27"/>
      <c r="O45" s="27"/>
      <c r="P45" s="27"/>
      <c r="Q45" s="79"/>
      <c r="R45" s="27"/>
    </row>
    <row r="46" spans="1:18" x14ac:dyDescent="0.25">
      <c r="A46" s="75">
        <v>1994</v>
      </c>
      <c r="B46" s="102">
        <v>0.71489040000000004</v>
      </c>
      <c r="C46" s="102">
        <v>0.67371519999999996</v>
      </c>
      <c r="D46" s="102">
        <v>0.5946572</v>
      </c>
      <c r="E46" s="102">
        <v>0.76089890000000004</v>
      </c>
      <c r="F46" s="102">
        <v>0.72909440000000003</v>
      </c>
      <c r="G46" s="102">
        <v>0.75631499999999996</v>
      </c>
      <c r="H46" s="102">
        <v>0.67388127625585836</v>
      </c>
      <c r="J46" s="27"/>
      <c r="K46" s="77"/>
      <c r="L46" s="78"/>
      <c r="M46" s="27"/>
      <c r="N46" s="27"/>
      <c r="O46" s="27"/>
      <c r="P46" s="27"/>
      <c r="Q46" s="79"/>
      <c r="R46" s="27"/>
    </row>
    <row r="47" spans="1:18" x14ac:dyDescent="0.25">
      <c r="A47" s="75">
        <v>1995</v>
      </c>
      <c r="B47" s="102">
        <v>0.69916920000000005</v>
      </c>
      <c r="C47" s="102">
        <v>0.70319620000000005</v>
      </c>
      <c r="D47" s="102">
        <v>0.59066700000000005</v>
      </c>
      <c r="E47" s="102">
        <v>0.7922882</v>
      </c>
      <c r="F47" s="102">
        <v>0.72329560000000004</v>
      </c>
      <c r="G47" s="102">
        <v>0.74725280000000005</v>
      </c>
      <c r="H47" s="102">
        <v>0.67988702914164845</v>
      </c>
      <c r="J47" s="27"/>
      <c r="K47" s="77"/>
      <c r="L47" s="78"/>
      <c r="M47" s="27"/>
      <c r="N47" s="27"/>
      <c r="O47" s="27"/>
      <c r="P47" s="27"/>
      <c r="Q47" s="79"/>
      <c r="R47" s="27"/>
    </row>
    <row r="48" spans="1:18" x14ac:dyDescent="0.25">
      <c r="A48" s="75">
        <v>1996</v>
      </c>
      <c r="B48" s="102">
        <v>0.66711319999999996</v>
      </c>
      <c r="C48" s="102">
        <v>0.66705389999999998</v>
      </c>
      <c r="D48" s="102">
        <v>0.62468800000000002</v>
      </c>
      <c r="E48" s="102">
        <v>0.814577</v>
      </c>
      <c r="F48" s="102">
        <v>0.73084680000000002</v>
      </c>
      <c r="G48" s="102">
        <v>0.72409330000000005</v>
      </c>
      <c r="H48" s="102">
        <v>0.68200662074337226</v>
      </c>
      <c r="J48" s="27"/>
      <c r="K48" s="77"/>
      <c r="L48" s="78"/>
      <c r="M48" s="27"/>
      <c r="N48" s="27"/>
      <c r="O48" s="27"/>
      <c r="P48" s="27"/>
      <c r="Q48" s="79"/>
      <c r="R48" s="27"/>
    </row>
    <row r="49" spans="1:18" x14ac:dyDescent="0.25">
      <c r="A49" s="75">
        <v>1997</v>
      </c>
      <c r="B49" s="102">
        <v>0.6128266</v>
      </c>
      <c r="C49" s="102">
        <v>0.68077860000000001</v>
      </c>
      <c r="D49" s="102">
        <v>0.63308640000000005</v>
      </c>
      <c r="E49" s="102">
        <v>0.80614719999999995</v>
      </c>
      <c r="F49" s="102">
        <v>0.73355289999999995</v>
      </c>
      <c r="G49" s="102">
        <v>0.69427530000000004</v>
      </c>
      <c r="H49" s="102">
        <v>0.68015402822775051</v>
      </c>
      <c r="J49" s="27"/>
      <c r="K49" s="77"/>
      <c r="L49" s="78"/>
      <c r="M49" s="27"/>
      <c r="N49" s="27"/>
      <c r="O49" s="27"/>
      <c r="P49" s="27"/>
      <c r="Q49" s="79"/>
      <c r="R49" s="27"/>
    </row>
    <row r="50" spans="1:18" x14ac:dyDescent="0.25">
      <c r="A50" s="75">
        <v>1998</v>
      </c>
      <c r="B50" s="102">
        <v>0.59159030000000001</v>
      </c>
      <c r="C50" s="102">
        <v>0.66240200000000005</v>
      </c>
      <c r="D50" s="102">
        <v>0.66442820000000002</v>
      </c>
      <c r="E50" s="102">
        <v>0.80526609999999998</v>
      </c>
      <c r="F50" s="102">
        <v>0.75051489999999998</v>
      </c>
      <c r="G50" s="102">
        <v>0.65148059999999997</v>
      </c>
      <c r="H50" s="102">
        <v>0.68233598414825636</v>
      </c>
      <c r="J50" s="27"/>
      <c r="K50" s="77"/>
      <c r="L50" s="78"/>
      <c r="M50" s="27"/>
      <c r="N50" s="27"/>
      <c r="O50" s="27"/>
      <c r="P50" s="27"/>
      <c r="Q50" s="79"/>
      <c r="R50" s="27"/>
    </row>
    <row r="51" spans="1:18" x14ac:dyDescent="0.25">
      <c r="A51" s="75">
        <v>1999</v>
      </c>
      <c r="B51" s="102">
        <v>0.58888209999999996</v>
      </c>
      <c r="C51" s="102">
        <v>0.68248180000000003</v>
      </c>
      <c r="D51" s="102">
        <v>0.69760219999999995</v>
      </c>
      <c r="E51" s="102">
        <v>0.78497729999999999</v>
      </c>
      <c r="F51" s="102">
        <v>0.77563389999999999</v>
      </c>
      <c r="G51" s="102">
        <v>0.64455960000000001</v>
      </c>
      <c r="H51" s="102">
        <v>0.69457883594299086</v>
      </c>
      <c r="J51" s="27"/>
      <c r="K51" s="77"/>
      <c r="L51" s="78"/>
      <c r="M51" s="27"/>
      <c r="N51" s="27"/>
      <c r="O51" s="27"/>
      <c r="P51" s="27"/>
      <c r="Q51" s="79"/>
      <c r="R51" s="27"/>
    </row>
    <row r="52" spans="1:18" x14ac:dyDescent="0.25">
      <c r="A52" s="75">
        <v>2000</v>
      </c>
      <c r="B52" s="102">
        <v>0.58341310000000002</v>
      </c>
      <c r="C52" s="102">
        <v>0.69420530000000003</v>
      </c>
      <c r="D52" s="102">
        <v>0.67457339999999999</v>
      </c>
      <c r="E52" s="102">
        <v>0.81896049999999998</v>
      </c>
      <c r="F52" s="102">
        <v>0.77991750000000004</v>
      </c>
      <c r="G52" s="102">
        <v>0.64190480000000005</v>
      </c>
      <c r="H52" s="102">
        <v>0.69764537409225846</v>
      </c>
      <c r="J52" s="27"/>
      <c r="K52" s="77"/>
      <c r="L52" s="78"/>
      <c r="M52" s="27"/>
      <c r="N52" s="27"/>
      <c r="O52" s="27"/>
      <c r="P52" s="27"/>
      <c r="Q52" s="79"/>
      <c r="R52" s="27"/>
    </row>
    <row r="53" spans="1:18" x14ac:dyDescent="0.25">
      <c r="A53" s="75">
        <v>2001</v>
      </c>
      <c r="B53" s="102">
        <v>0.61725140000000001</v>
      </c>
      <c r="C53" s="102">
        <v>0.72235839999999996</v>
      </c>
      <c r="D53" s="102">
        <v>0.69791139999999996</v>
      </c>
      <c r="E53" s="102">
        <v>0.86170990000000003</v>
      </c>
      <c r="F53" s="102">
        <v>0.81900649999999997</v>
      </c>
      <c r="G53" s="102">
        <v>0.67876110000000001</v>
      </c>
      <c r="H53" s="102">
        <v>0.72922230253178533</v>
      </c>
      <c r="J53" s="27"/>
      <c r="K53" s="77"/>
      <c r="L53" s="78"/>
      <c r="M53" s="27"/>
      <c r="N53" s="27"/>
      <c r="O53" s="27"/>
      <c r="P53" s="27"/>
      <c r="Q53" s="79"/>
      <c r="R53" s="27"/>
    </row>
    <row r="54" spans="1:18" x14ac:dyDescent="0.25">
      <c r="A54" s="75">
        <v>2002</v>
      </c>
      <c r="B54" s="102">
        <v>0.65881029999999996</v>
      </c>
      <c r="C54" s="102">
        <v>0.74284410000000001</v>
      </c>
      <c r="D54" s="102">
        <v>0.68337210000000004</v>
      </c>
      <c r="E54" s="102">
        <v>0.85861869999999996</v>
      </c>
      <c r="F54" s="102">
        <v>0.84452479999999996</v>
      </c>
      <c r="G54" s="102">
        <v>0.68181820000000004</v>
      </c>
      <c r="H54" s="102">
        <v>0.73783207077066426</v>
      </c>
      <c r="J54" s="27"/>
      <c r="K54" s="77"/>
      <c r="L54" s="78"/>
      <c r="M54" s="27"/>
      <c r="N54" s="27"/>
      <c r="O54" s="27"/>
      <c r="P54" s="27"/>
      <c r="Q54" s="79"/>
      <c r="R54" s="27"/>
    </row>
    <row r="55" spans="1:18" x14ac:dyDescent="0.25">
      <c r="A55" s="75">
        <v>2003</v>
      </c>
      <c r="B55" s="102">
        <v>0.6993916</v>
      </c>
      <c r="C55" s="102">
        <v>0.74662810000000002</v>
      </c>
      <c r="D55" s="102">
        <v>0.70126750000000004</v>
      </c>
      <c r="E55" s="102">
        <v>0.86747269999999999</v>
      </c>
      <c r="F55" s="102">
        <v>0.91044400000000003</v>
      </c>
      <c r="G55" s="102">
        <v>0.69384619999999997</v>
      </c>
      <c r="H55" s="102">
        <v>0.75635997536582233</v>
      </c>
      <c r="J55" s="27"/>
      <c r="K55" s="77"/>
      <c r="L55" s="78"/>
      <c r="M55" s="27"/>
      <c r="N55" s="27"/>
      <c r="O55" s="27"/>
      <c r="P55" s="27"/>
      <c r="Q55" s="79"/>
      <c r="R55" s="27"/>
    </row>
    <row r="56" spans="1:18" x14ac:dyDescent="0.25">
      <c r="A56" s="75">
        <v>2004</v>
      </c>
      <c r="B56" s="102">
        <v>0.70524609999999999</v>
      </c>
      <c r="C56" s="102">
        <v>0.77367220000000003</v>
      </c>
      <c r="D56" s="102">
        <v>0.69163269999999999</v>
      </c>
      <c r="E56" s="102">
        <v>0.91007329999999997</v>
      </c>
      <c r="F56" s="102">
        <v>0.92677310000000002</v>
      </c>
      <c r="G56" s="102">
        <v>0.69857139999999995</v>
      </c>
      <c r="H56" s="102">
        <v>0.77125656496604911</v>
      </c>
      <c r="J56" s="27"/>
      <c r="K56" s="77"/>
      <c r="L56" s="78"/>
      <c r="M56" s="27"/>
      <c r="N56" s="27"/>
      <c r="O56" s="27"/>
      <c r="P56" s="27"/>
      <c r="Q56" s="79"/>
      <c r="R56" s="27"/>
    </row>
    <row r="57" spans="1:18" x14ac:dyDescent="0.25">
      <c r="A57" s="75">
        <v>2005</v>
      </c>
      <c r="B57" s="102">
        <v>0.72997730000000005</v>
      </c>
      <c r="C57" s="102">
        <v>0.8136698</v>
      </c>
      <c r="D57" s="102">
        <v>0.71642419999999996</v>
      </c>
      <c r="E57" s="102">
        <v>0.97308269999999997</v>
      </c>
      <c r="F57" s="102">
        <v>0.99301839999999997</v>
      </c>
      <c r="G57" s="102">
        <v>0.72185429999999995</v>
      </c>
      <c r="H57" s="102">
        <v>0.81059409659803539</v>
      </c>
      <c r="J57" s="27"/>
      <c r="K57" s="77"/>
      <c r="L57" s="78"/>
      <c r="M57" s="27"/>
      <c r="N57" s="27"/>
      <c r="O57" s="27"/>
      <c r="P57" s="27"/>
      <c r="Q57" s="79"/>
      <c r="R57" s="27"/>
    </row>
    <row r="58" spans="1:18" x14ac:dyDescent="0.25">
      <c r="A58" s="75">
        <v>2006</v>
      </c>
      <c r="B58" s="102">
        <v>0.75682570000000005</v>
      </c>
      <c r="C58" s="102">
        <v>0.8621607</v>
      </c>
      <c r="D58" s="102">
        <v>0.72327629999999998</v>
      </c>
      <c r="E58" s="102">
        <v>1.052257</v>
      </c>
      <c r="F58" s="102">
        <v>1.048592</v>
      </c>
      <c r="G58" s="102">
        <v>0.75460119999999997</v>
      </c>
      <c r="H58" s="102">
        <v>0.85026198733844371</v>
      </c>
      <c r="J58" s="27"/>
      <c r="K58" s="77"/>
      <c r="L58" s="78"/>
      <c r="M58" s="27"/>
      <c r="N58" s="27"/>
      <c r="O58" s="27"/>
      <c r="P58" s="27"/>
      <c r="Q58" s="79"/>
      <c r="R58" s="27"/>
    </row>
    <row r="59" spans="1:18" x14ac:dyDescent="0.25">
      <c r="A59" s="75">
        <v>2007</v>
      </c>
      <c r="B59" s="102">
        <v>0.78294859999999999</v>
      </c>
      <c r="C59" s="102">
        <v>0.93048039999999999</v>
      </c>
      <c r="D59" s="102">
        <v>0.76473709999999995</v>
      </c>
      <c r="E59" s="102">
        <v>1.112997</v>
      </c>
      <c r="F59" s="102">
        <v>1.054586</v>
      </c>
      <c r="G59" s="102">
        <v>0.8114285</v>
      </c>
      <c r="H59" s="102">
        <v>0.89787263109152826</v>
      </c>
      <c r="J59" s="27"/>
      <c r="K59" s="77"/>
      <c r="L59" s="78"/>
      <c r="M59" s="27"/>
      <c r="N59" s="27"/>
      <c r="O59" s="27"/>
      <c r="P59" s="27"/>
      <c r="Q59" s="79"/>
      <c r="R59" s="27"/>
    </row>
    <row r="61" spans="1:18" x14ac:dyDescent="0.25">
      <c r="B61" s="13" t="s">
        <v>18</v>
      </c>
    </row>
    <row r="62" spans="1:18" x14ac:dyDescent="0.25">
      <c r="B62" s="11" t="s">
        <v>141</v>
      </c>
    </row>
    <row r="63" spans="1:18" x14ac:dyDescent="0.25">
      <c r="B63" s="11"/>
    </row>
    <row r="64" spans="1:18" x14ac:dyDescent="0.25">
      <c r="B64" s="13" t="s">
        <v>17</v>
      </c>
    </row>
    <row r="65" spans="2:2" x14ac:dyDescent="0.25">
      <c r="B65" s="12" t="s">
        <v>154</v>
      </c>
    </row>
    <row r="66" spans="2:2" x14ac:dyDescent="0.25">
      <c r="B66"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workbookViewId="0">
      <pane xSplit="1" ySplit="1" topLeftCell="B54" activePane="bottomRight" state="frozen"/>
      <selection pane="topRight" activeCell="B1" sqref="B1"/>
      <selection pane="bottomLeft" activeCell="A2" sqref="A2"/>
      <selection pane="bottomRight" activeCell="K46" sqref="K46"/>
    </sheetView>
  </sheetViews>
  <sheetFormatPr baseColWidth="10" defaultRowHeight="15" x14ac:dyDescent="0.25"/>
  <cols>
    <col min="2" max="2" width="15.28515625" customWidth="1"/>
    <col min="3" max="3" width="16" customWidth="1"/>
    <col min="4" max="4" width="15.42578125" customWidth="1"/>
    <col min="5" max="5" width="15.140625" customWidth="1"/>
    <col min="6" max="6" width="15" customWidth="1"/>
    <col min="7" max="7" width="15.7109375" customWidth="1"/>
    <col min="8" max="8" width="15.85546875" customWidth="1"/>
  </cols>
  <sheetData>
    <row r="1" spans="1:19" ht="15" customHeight="1" x14ac:dyDescent="0.25">
      <c r="A1" s="74" t="s">
        <v>133</v>
      </c>
      <c r="B1" s="74" t="s">
        <v>126</v>
      </c>
      <c r="C1" s="74" t="s">
        <v>127</v>
      </c>
      <c r="D1" s="74" t="s">
        <v>125</v>
      </c>
      <c r="E1" s="74" t="s">
        <v>128</v>
      </c>
      <c r="F1" s="10" t="s">
        <v>129</v>
      </c>
      <c r="G1" s="10" t="s">
        <v>130</v>
      </c>
      <c r="H1" s="10" t="s">
        <v>131</v>
      </c>
    </row>
    <row r="2" spans="1:19" x14ac:dyDescent="0.25">
      <c r="A2" s="75">
        <v>1950</v>
      </c>
      <c r="B2" s="107"/>
      <c r="C2" s="107">
        <v>7.4672099999999991E-2</v>
      </c>
      <c r="D2" s="107"/>
      <c r="E2" s="107">
        <v>0.63658029999999999</v>
      </c>
      <c r="F2" s="107"/>
      <c r="G2" s="107"/>
      <c r="H2" s="102"/>
      <c r="J2" s="27"/>
      <c r="K2" s="77"/>
      <c r="L2" s="76"/>
      <c r="M2" s="27"/>
      <c r="N2" s="27"/>
      <c r="O2" s="27"/>
      <c r="P2" s="27"/>
      <c r="Q2" s="79"/>
      <c r="R2" s="27"/>
      <c r="S2" s="27"/>
    </row>
    <row r="3" spans="1:19" x14ac:dyDescent="0.25">
      <c r="A3" s="75">
        <v>1951</v>
      </c>
      <c r="B3" s="107"/>
      <c r="C3" s="107">
        <v>9.0910840000000007E-2</v>
      </c>
      <c r="D3" s="107">
        <v>0.26220669999999996</v>
      </c>
      <c r="E3" s="107">
        <v>0.61622209999999999</v>
      </c>
      <c r="F3" s="107"/>
      <c r="G3" s="107"/>
      <c r="H3" s="102">
        <v>0.35307928386275061</v>
      </c>
      <c r="J3" s="27"/>
      <c r="K3" s="77"/>
      <c r="L3" s="76"/>
      <c r="M3" s="27"/>
      <c r="N3" s="27"/>
      <c r="O3" s="27"/>
      <c r="P3" s="27"/>
      <c r="Q3" s="79"/>
      <c r="R3" s="27"/>
      <c r="S3" s="27"/>
    </row>
    <row r="4" spans="1:19" x14ac:dyDescent="0.25">
      <c r="A4" s="75">
        <v>1952</v>
      </c>
      <c r="B4" s="107"/>
      <c r="C4" s="107">
        <v>8.902351E-2</v>
      </c>
      <c r="D4" s="107">
        <v>0.18870550000000003</v>
      </c>
      <c r="E4" s="107">
        <v>0.60882350000000007</v>
      </c>
      <c r="F4" s="107"/>
      <c r="G4" s="107"/>
      <c r="H4" s="102">
        <v>0.30748660370883668</v>
      </c>
      <c r="J4" s="27"/>
      <c r="K4" s="77"/>
      <c r="L4" s="76"/>
      <c r="M4" s="27"/>
      <c r="N4" s="27"/>
      <c r="O4" s="27"/>
      <c r="P4" s="27"/>
      <c r="Q4" s="79"/>
      <c r="R4" s="27"/>
      <c r="S4" s="27"/>
    </row>
    <row r="5" spans="1:19" x14ac:dyDescent="0.25">
      <c r="A5" s="75">
        <v>1953</v>
      </c>
      <c r="B5" s="107"/>
      <c r="C5" s="107">
        <v>0.10513019999999999</v>
      </c>
      <c r="D5" s="107">
        <v>0.20237050000000001</v>
      </c>
      <c r="E5" s="107">
        <v>0.64883869999999999</v>
      </c>
      <c r="F5" s="107"/>
      <c r="G5" s="107"/>
      <c r="H5" s="102">
        <v>0.33081322200427915</v>
      </c>
      <c r="J5" s="27"/>
      <c r="K5" s="77"/>
      <c r="L5" s="76"/>
      <c r="M5" s="27"/>
      <c r="N5" s="27"/>
      <c r="O5" s="27"/>
      <c r="P5" s="27"/>
      <c r="Q5" s="79"/>
      <c r="R5" s="27"/>
      <c r="S5" s="27"/>
    </row>
    <row r="6" spans="1:19" x14ac:dyDescent="0.25">
      <c r="A6" s="75">
        <v>1954</v>
      </c>
      <c r="B6" s="107"/>
      <c r="C6" s="107">
        <v>0.17466380000000001</v>
      </c>
      <c r="D6" s="107">
        <v>0.31701789999999996</v>
      </c>
      <c r="E6" s="107">
        <v>0.70081370000000009</v>
      </c>
      <c r="F6" s="107"/>
      <c r="G6" s="107"/>
      <c r="H6" s="102">
        <v>0.41783302941339556</v>
      </c>
      <c r="J6" s="27"/>
      <c r="K6" s="77"/>
      <c r="L6" s="76"/>
      <c r="M6" s="27"/>
      <c r="N6" s="27"/>
      <c r="O6" s="27"/>
      <c r="P6" s="27"/>
      <c r="Q6" s="79"/>
      <c r="R6" s="27"/>
      <c r="S6" s="27"/>
    </row>
    <row r="7" spans="1:19" x14ac:dyDescent="0.25">
      <c r="A7" s="75">
        <v>1955</v>
      </c>
      <c r="B7" s="107"/>
      <c r="C7" s="107">
        <v>0.18263929999999998</v>
      </c>
      <c r="D7" s="107">
        <v>0.330901</v>
      </c>
      <c r="E7" s="107">
        <v>0.72398700000000005</v>
      </c>
      <c r="F7" s="107"/>
      <c r="G7" s="107"/>
      <c r="H7" s="102">
        <v>0.43018776666643277</v>
      </c>
      <c r="J7" s="27"/>
      <c r="K7" s="77"/>
      <c r="L7" s="76"/>
      <c r="M7" s="27"/>
      <c r="N7" s="27"/>
      <c r="O7" s="27"/>
      <c r="P7" s="27"/>
      <c r="Q7" s="79"/>
      <c r="R7" s="27"/>
      <c r="S7" s="27"/>
    </row>
    <row r="8" spans="1:19" x14ac:dyDescent="0.25">
      <c r="A8" s="75">
        <v>1956</v>
      </c>
      <c r="B8" s="107"/>
      <c r="C8" s="107">
        <v>0.18726859999999998</v>
      </c>
      <c r="D8" s="107">
        <v>0.27637239999999996</v>
      </c>
      <c r="E8" s="107">
        <v>0.70403959999999999</v>
      </c>
      <c r="F8" s="107"/>
      <c r="G8" s="107"/>
      <c r="H8" s="102">
        <v>0.39282511845205897</v>
      </c>
      <c r="J8" s="27"/>
      <c r="K8" s="77"/>
      <c r="L8" s="76"/>
      <c r="M8" s="27"/>
      <c r="N8" s="27"/>
      <c r="O8" s="27"/>
      <c r="P8" s="27"/>
      <c r="Q8" s="79"/>
      <c r="R8" s="27"/>
      <c r="S8" s="27"/>
    </row>
    <row r="9" spans="1:19" x14ac:dyDescent="0.25">
      <c r="A9" s="75">
        <v>1957</v>
      </c>
      <c r="B9" s="107"/>
      <c r="C9" s="107">
        <v>0.22587940000000001</v>
      </c>
      <c r="D9" s="107">
        <v>0.26710159999999999</v>
      </c>
      <c r="E9" s="107">
        <v>0.69332150000000003</v>
      </c>
      <c r="F9" s="107"/>
      <c r="G9" s="107"/>
      <c r="H9" s="102">
        <v>0.38726938512007453</v>
      </c>
      <c r="J9" s="27"/>
      <c r="K9" s="77"/>
      <c r="L9" s="76"/>
      <c r="M9" s="27"/>
      <c r="N9" s="27"/>
      <c r="O9" s="27"/>
      <c r="P9" s="27"/>
      <c r="Q9" s="79"/>
      <c r="R9" s="27"/>
      <c r="S9" s="27"/>
    </row>
    <row r="10" spans="1:19" x14ac:dyDescent="0.25">
      <c r="A10" s="75">
        <v>1958</v>
      </c>
      <c r="B10" s="107"/>
      <c r="C10" s="107">
        <v>0.21229040000000002</v>
      </c>
      <c r="D10" s="107">
        <v>0.36347630000000003</v>
      </c>
      <c r="E10" s="107">
        <v>0.76067030000000002</v>
      </c>
      <c r="F10" s="107"/>
      <c r="G10" s="107"/>
      <c r="H10" s="102">
        <v>0.45153835436829765</v>
      </c>
      <c r="J10" s="27"/>
      <c r="K10" s="77"/>
      <c r="L10" s="76"/>
      <c r="M10" s="27"/>
      <c r="N10" s="27"/>
      <c r="O10" s="27"/>
      <c r="P10" s="27"/>
      <c r="Q10" s="79"/>
      <c r="R10" s="27"/>
      <c r="S10" s="27"/>
    </row>
    <row r="11" spans="1:19" x14ac:dyDescent="0.25">
      <c r="A11" s="75">
        <v>1959</v>
      </c>
      <c r="B11" s="107"/>
      <c r="C11" s="107">
        <v>0.30576339999999996</v>
      </c>
      <c r="D11" s="107">
        <v>0.56193300000000002</v>
      </c>
      <c r="E11" s="107">
        <v>0.86811959999999999</v>
      </c>
      <c r="F11" s="107"/>
      <c r="G11" s="107"/>
      <c r="H11" s="102">
        <v>0.60326724278386656</v>
      </c>
      <c r="J11" s="27"/>
      <c r="K11" s="77"/>
      <c r="L11" s="76"/>
      <c r="M11" s="27"/>
      <c r="N11" s="27"/>
      <c r="O11" s="27"/>
      <c r="P11" s="27"/>
      <c r="Q11" s="79"/>
      <c r="R11" s="27"/>
      <c r="S11" s="27"/>
    </row>
    <row r="12" spans="1:19" x14ac:dyDescent="0.25">
      <c r="A12" s="75">
        <v>1960</v>
      </c>
      <c r="B12" s="107"/>
      <c r="C12" s="107">
        <v>0.2990255</v>
      </c>
      <c r="D12" s="107">
        <v>0.63944440000000002</v>
      </c>
      <c r="E12" s="107">
        <v>0.89907650000000006</v>
      </c>
      <c r="F12" s="107"/>
      <c r="G12" s="107"/>
      <c r="H12" s="102">
        <v>0.64900381258744977</v>
      </c>
      <c r="J12" s="27"/>
      <c r="K12" s="77"/>
      <c r="L12" s="76"/>
      <c r="M12" s="27"/>
      <c r="N12" s="27"/>
      <c r="O12" s="27"/>
      <c r="P12" s="27"/>
      <c r="Q12" s="79"/>
      <c r="R12" s="27"/>
      <c r="S12" s="27"/>
    </row>
    <row r="13" spans="1:19" x14ac:dyDescent="0.25">
      <c r="A13" s="75">
        <v>1961</v>
      </c>
      <c r="B13" s="107"/>
      <c r="C13" s="107">
        <v>0.34163969999999999</v>
      </c>
      <c r="D13" s="107">
        <v>0.53048329999999999</v>
      </c>
      <c r="E13" s="107">
        <v>0.89479089999999994</v>
      </c>
      <c r="F13" s="107">
        <v>0.28878900000000002</v>
      </c>
      <c r="G13" s="107"/>
      <c r="H13" s="102">
        <v>0.57051787042547597</v>
      </c>
      <c r="J13" s="27"/>
      <c r="K13" s="77"/>
      <c r="L13" s="76"/>
      <c r="M13" s="27"/>
      <c r="N13" s="27"/>
      <c r="O13" s="27"/>
      <c r="P13" s="27"/>
      <c r="Q13" s="79"/>
      <c r="R13" s="27"/>
      <c r="S13" s="27"/>
    </row>
    <row r="14" spans="1:19" x14ac:dyDescent="0.25">
      <c r="A14" s="75">
        <v>1962</v>
      </c>
      <c r="B14" s="107"/>
      <c r="C14" s="107">
        <v>0.31960620000000001</v>
      </c>
      <c r="D14" s="107">
        <v>0.3703264</v>
      </c>
      <c r="E14" s="107">
        <v>0.87147819999999998</v>
      </c>
      <c r="F14" s="107">
        <v>0.27940300000000001</v>
      </c>
      <c r="G14" s="107"/>
      <c r="H14" s="102">
        <v>0.46988215999307825</v>
      </c>
      <c r="J14" s="27"/>
      <c r="K14" s="77"/>
      <c r="L14" s="76"/>
      <c r="M14" s="27"/>
      <c r="N14" s="27"/>
      <c r="O14" s="27"/>
      <c r="P14" s="27"/>
      <c r="Q14" s="79"/>
      <c r="R14" s="27"/>
      <c r="S14" s="27"/>
    </row>
    <row r="15" spans="1:19" x14ac:dyDescent="0.25">
      <c r="A15" s="75">
        <v>1963</v>
      </c>
      <c r="B15" s="107"/>
      <c r="C15" s="107">
        <v>0.25748130000000002</v>
      </c>
      <c r="D15" s="107">
        <v>0.37881590000000004</v>
      </c>
      <c r="E15" s="107">
        <v>0.89903820000000001</v>
      </c>
      <c r="F15" s="107">
        <v>0.28590100000000002</v>
      </c>
      <c r="G15" s="107"/>
      <c r="H15" s="102">
        <v>0.46853441256049078</v>
      </c>
      <c r="J15" s="27"/>
      <c r="K15" s="77"/>
      <c r="L15" s="76"/>
      <c r="M15" s="27"/>
      <c r="N15" s="27"/>
      <c r="O15" s="27"/>
      <c r="P15" s="27"/>
      <c r="Q15" s="79"/>
      <c r="R15" s="27"/>
      <c r="S15" s="27"/>
    </row>
    <row r="16" spans="1:19" x14ac:dyDescent="0.25">
      <c r="A16" s="75">
        <v>1964</v>
      </c>
      <c r="B16" s="107"/>
      <c r="C16" s="107">
        <v>0.22388819999999998</v>
      </c>
      <c r="D16" s="107">
        <v>0.36644640000000001</v>
      </c>
      <c r="E16" s="107">
        <v>0.8478</v>
      </c>
      <c r="F16" s="107">
        <v>0.29781400000000002</v>
      </c>
      <c r="G16" s="107"/>
      <c r="H16" s="102">
        <v>0.44313228708759067</v>
      </c>
      <c r="J16" s="27"/>
      <c r="K16" s="77"/>
      <c r="L16" s="76"/>
      <c r="M16" s="27"/>
      <c r="N16" s="27"/>
      <c r="O16" s="27"/>
      <c r="P16" s="27"/>
      <c r="Q16" s="79"/>
      <c r="R16" s="27"/>
      <c r="S16" s="27"/>
    </row>
    <row r="17" spans="1:19" x14ac:dyDescent="0.25">
      <c r="A17" s="75">
        <v>1965</v>
      </c>
      <c r="B17" s="107"/>
      <c r="C17" s="107">
        <v>0.1956908</v>
      </c>
      <c r="D17" s="107">
        <v>0.28493540000000001</v>
      </c>
      <c r="E17" s="107">
        <v>0.86268180000000005</v>
      </c>
      <c r="F17" s="107">
        <v>0.28680349999999999</v>
      </c>
      <c r="G17" s="107"/>
      <c r="H17" s="102">
        <v>0.39589244675729712</v>
      </c>
      <c r="J17" s="27"/>
      <c r="K17" s="77"/>
      <c r="L17" s="76"/>
      <c r="M17" s="27"/>
      <c r="N17" s="27"/>
      <c r="O17" s="27"/>
      <c r="P17" s="27"/>
      <c r="Q17" s="79"/>
      <c r="R17" s="27"/>
      <c r="S17" s="27"/>
    </row>
    <row r="18" spans="1:19" x14ac:dyDescent="0.25">
      <c r="A18" s="75">
        <v>1966</v>
      </c>
      <c r="B18" s="107"/>
      <c r="C18" s="107">
        <v>0.16750620000000002</v>
      </c>
      <c r="D18" s="107">
        <v>0.22125350000000002</v>
      </c>
      <c r="E18" s="107">
        <v>0.81326930000000008</v>
      </c>
      <c r="F18" s="107">
        <v>0.26983650000000003</v>
      </c>
      <c r="G18" s="107"/>
      <c r="H18" s="102">
        <v>0.34386782572775343</v>
      </c>
      <c r="J18" s="27"/>
      <c r="K18" s="77"/>
      <c r="L18" s="76"/>
      <c r="M18" s="27"/>
      <c r="N18" s="27"/>
      <c r="O18" s="27"/>
      <c r="P18" s="27"/>
      <c r="Q18" s="79"/>
      <c r="R18" s="27"/>
      <c r="S18" s="27"/>
    </row>
    <row r="19" spans="1:19" x14ac:dyDescent="0.25">
      <c r="A19" s="75">
        <v>1967</v>
      </c>
      <c r="B19" s="107"/>
      <c r="C19" s="107">
        <v>0.15487049999999999</v>
      </c>
      <c r="D19" s="107">
        <v>0.28937410000000002</v>
      </c>
      <c r="E19" s="107">
        <v>0.91303190000000001</v>
      </c>
      <c r="F19" s="107">
        <v>0.29041349999999999</v>
      </c>
      <c r="G19" s="107"/>
      <c r="H19" s="102">
        <v>0.40135137988715136</v>
      </c>
      <c r="J19" s="27"/>
      <c r="K19" s="77"/>
      <c r="L19" s="76"/>
      <c r="M19" s="27"/>
      <c r="N19" s="27"/>
      <c r="O19" s="27"/>
      <c r="P19" s="27"/>
      <c r="Q19" s="79"/>
      <c r="R19" s="27"/>
      <c r="S19" s="27"/>
    </row>
    <row r="20" spans="1:19" x14ac:dyDescent="0.25">
      <c r="A20" s="75">
        <v>1968</v>
      </c>
      <c r="B20" s="107"/>
      <c r="C20" s="107">
        <v>0.15872790000000001</v>
      </c>
      <c r="D20" s="107">
        <v>0.30186240000000003</v>
      </c>
      <c r="E20" s="107">
        <v>0.96898929999999994</v>
      </c>
      <c r="F20" s="107">
        <v>0.31875199999999998</v>
      </c>
      <c r="G20" s="107"/>
      <c r="H20" s="102">
        <v>0.40824061901386249</v>
      </c>
      <c r="J20" s="27"/>
      <c r="K20" s="77"/>
      <c r="L20" s="76"/>
      <c r="M20" s="27"/>
      <c r="N20" s="27"/>
      <c r="O20" s="27"/>
      <c r="P20" s="27"/>
      <c r="Q20" s="79"/>
      <c r="R20" s="27"/>
      <c r="S20" s="27"/>
    </row>
    <row r="21" spans="1:19" x14ac:dyDescent="0.25">
      <c r="A21" s="75">
        <v>1969</v>
      </c>
      <c r="B21" s="107"/>
      <c r="C21" s="107">
        <v>0.18031939999999999</v>
      </c>
      <c r="D21" s="107">
        <v>0.31169250000000004</v>
      </c>
      <c r="E21" s="107">
        <v>0.94404700000000008</v>
      </c>
      <c r="F21" s="107">
        <v>0.3099075</v>
      </c>
      <c r="G21" s="107"/>
      <c r="H21" s="102">
        <v>0.40578393935688556</v>
      </c>
      <c r="J21" s="27"/>
      <c r="K21" s="77"/>
      <c r="L21" s="76"/>
      <c r="M21" s="27"/>
      <c r="N21" s="27"/>
      <c r="O21" s="27"/>
      <c r="P21" s="27"/>
      <c r="Q21" s="79"/>
      <c r="R21" s="27"/>
      <c r="S21" s="27"/>
    </row>
    <row r="22" spans="1:19" x14ac:dyDescent="0.25">
      <c r="A22" s="75">
        <v>1970</v>
      </c>
      <c r="B22" s="107">
        <v>4.011932E-2</v>
      </c>
      <c r="C22" s="107">
        <v>0.16175630000000002</v>
      </c>
      <c r="D22" s="107">
        <v>0.1989349</v>
      </c>
      <c r="E22" s="107">
        <v>1.0479240000000001</v>
      </c>
      <c r="F22" s="107">
        <v>0.29961900000000002</v>
      </c>
      <c r="G22" s="107">
        <v>5.8246200000000005E-2</v>
      </c>
      <c r="H22" s="102">
        <v>0.33471736997047885</v>
      </c>
      <c r="J22" s="27"/>
      <c r="K22" s="77"/>
      <c r="L22" s="78"/>
      <c r="M22" s="27"/>
      <c r="N22" s="27"/>
      <c r="O22" s="27"/>
      <c r="P22" s="27"/>
      <c r="Q22" s="79"/>
      <c r="R22" s="27"/>
      <c r="S22" s="27"/>
    </row>
    <row r="23" spans="1:19" x14ac:dyDescent="0.25">
      <c r="A23" s="75">
        <v>1971</v>
      </c>
      <c r="B23" s="107">
        <v>3.3794499999999998E-2</v>
      </c>
      <c r="C23" s="107">
        <v>0.1424995</v>
      </c>
      <c r="D23" s="107">
        <v>0.18836569999999997</v>
      </c>
      <c r="E23" s="107">
        <v>1.1649700000000001</v>
      </c>
      <c r="F23" s="107">
        <v>0.28878900000000002</v>
      </c>
      <c r="G23" s="107">
        <v>6.7109279999999993E-2</v>
      </c>
      <c r="H23" s="102">
        <v>0.34576353504455037</v>
      </c>
      <c r="J23" s="27"/>
      <c r="K23" s="77"/>
      <c r="L23" s="78"/>
      <c r="M23" s="27"/>
      <c r="N23" s="27"/>
      <c r="O23" s="27"/>
      <c r="P23" s="27"/>
      <c r="Q23" s="79"/>
      <c r="R23" s="27"/>
      <c r="S23" s="27"/>
    </row>
    <row r="24" spans="1:19" x14ac:dyDescent="0.25">
      <c r="A24" s="75">
        <v>1972</v>
      </c>
      <c r="B24" s="107">
        <v>3.6460810000000003E-2</v>
      </c>
      <c r="C24" s="107">
        <v>0.16170359999999998</v>
      </c>
      <c r="D24" s="107">
        <v>0.19552879999999997</v>
      </c>
      <c r="E24" s="107">
        <v>1.1713560000000001</v>
      </c>
      <c r="F24" s="107">
        <v>0.3127955</v>
      </c>
      <c r="G24" s="107">
        <v>8.8528860000000001E-2</v>
      </c>
      <c r="H24" s="102">
        <v>0.35233637210854407</v>
      </c>
      <c r="J24" s="27"/>
      <c r="K24" s="77"/>
      <c r="L24" s="78"/>
      <c r="M24" s="27"/>
      <c r="N24" s="27"/>
      <c r="O24" s="27"/>
      <c r="P24" s="27"/>
      <c r="Q24" s="79"/>
      <c r="R24" s="27"/>
      <c r="S24" s="27"/>
    </row>
    <row r="25" spans="1:19" x14ac:dyDescent="0.25">
      <c r="A25" s="75">
        <v>1973</v>
      </c>
      <c r="B25" s="107">
        <v>4.1603519999999998E-2</v>
      </c>
      <c r="C25" s="107">
        <v>0.14436080000000001</v>
      </c>
      <c r="D25" s="107">
        <v>0.1412755</v>
      </c>
      <c r="E25" s="107">
        <v>1.183808</v>
      </c>
      <c r="F25" s="107">
        <v>0.29095500000000002</v>
      </c>
      <c r="G25" s="107">
        <v>0.10057270000000001</v>
      </c>
      <c r="H25" s="102">
        <v>0.30780156525038316</v>
      </c>
      <c r="J25" s="27"/>
      <c r="K25" s="77"/>
      <c r="L25" s="78"/>
      <c r="M25" s="27"/>
      <c r="N25" s="27"/>
      <c r="O25" s="27"/>
      <c r="P25" s="27"/>
      <c r="Q25" s="79"/>
      <c r="R25" s="27"/>
      <c r="S25" s="27"/>
    </row>
    <row r="26" spans="1:19" x14ac:dyDescent="0.25">
      <c r="A26" s="75">
        <v>1974</v>
      </c>
      <c r="B26" s="107">
        <v>2.8719679999999997E-2</v>
      </c>
      <c r="C26" s="107">
        <v>9.0365639999999997E-2</v>
      </c>
      <c r="D26" s="107">
        <v>0.1270578</v>
      </c>
      <c r="E26" s="107">
        <v>0.91079449999999995</v>
      </c>
      <c r="F26" s="107">
        <v>0.26622649999999998</v>
      </c>
      <c r="G26" s="107">
        <v>9.0257859999999995E-2</v>
      </c>
      <c r="H26" s="102">
        <v>0.24541142634285554</v>
      </c>
      <c r="J26" s="27"/>
      <c r="K26" s="77"/>
      <c r="L26" s="78"/>
      <c r="M26" s="27"/>
      <c r="N26" s="27"/>
      <c r="O26" s="27"/>
      <c r="P26" s="27"/>
      <c r="Q26" s="79"/>
      <c r="R26" s="27"/>
      <c r="S26" s="27"/>
    </row>
    <row r="27" spans="1:19" x14ac:dyDescent="0.25">
      <c r="A27" s="75">
        <v>1975</v>
      </c>
      <c r="B27" s="107">
        <v>2.7155119999999998E-2</v>
      </c>
      <c r="C27" s="107">
        <v>0.10600580000000001</v>
      </c>
      <c r="D27" s="107">
        <v>0.15837080000000001</v>
      </c>
      <c r="E27" s="107">
        <v>0.58454099999999998</v>
      </c>
      <c r="F27" s="107">
        <v>0.29438449999999999</v>
      </c>
      <c r="G27" s="107">
        <v>9.4065410000000002E-2</v>
      </c>
      <c r="H27" s="102">
        <v>0.21875387119150938</v>
      </c>
      <c r="J27" s="27"/>
      <c r="K27" s="77"/>
      <c r="L27" s="78"/>
      <c r="M27" s="27"/>
      <c r="N27" s="27"/>
      <c r="O27" s="27"/>
      <c r="P27" s="27"/>
      <c r="Q27" s="79"/>
      <c r="R27" s="27"/>
      <c r="S27" s="27"/>
    </row>
    <row r="28" spans="1:19" x14ac:dyDescent="0.25">
      <c r="A28" s="75">
        <v>1976</v>
      </c>
      <c r="B28" s="107">
        <v>2.4563920000000003E-2</v>
      </c>
      <c r="C28" s="107">
        <v>7.9009339999999997E-2</v>
      </c>
      <c r="D28" s="107">
        <v>0.13461980000000001</v>
      </c>
      <c r="E28" s="107">
        <v>0.70634510000000006</v>
      </c>
      <c r="F28" s="107">
        <v>0.29384300000000002</v>
      </c>
      <c r="G28" s="107">
        <v>6.6423049999999997E-2</v>
      </c>
      <c r="H28" s="102">
        <v>0.21437497127496546</v>
      </c>
      <c r="J28" s="27"/>
      <c r="K28" s="77"/>
      <c r="L28" s="78"/>
      <c r="M28" s="27"/>
      <c r="N28" s="27"/>
      <c r="O28" s="27"/>
      <c r="P28" s="27"/>
      <c r="Q28" s="79"/>
      <c r="R28" s="27"/>
      <c r="S28" s="27"/>
    </row>
    <row r="29" spans="1:19" x14ac:dyDescent="0.25">
      <c r="A29" s="75">
        <v>1977</v>
      </c>
      <c r="B29" s="107">
        <v>1.8263039999999998E-2</v>
      </c>
      <c r="C29" s="107">
        <v>6.7347080000000004E-2</v>
      </c>
      <c r="D29" s="107">
        <v>0.1375738</v>
      </c>
      <c r="E29" s="107">
        <v>0.63945889999999994</v>
      </c>
      <c r="F29" s="107">
        <v>0.29655049999999999</v>
      </c>
      <c r="G29" s="107">
        <v>4.4957869999999997E-2</v>
      </c>
      <c r="H29" s="102">
        <v>0.20037530630376427</v>
      </c>
      <c r="J29" s="27"/>
      <c r="K29" s="77"/>
      <c r="L29" s="78"/>
      <c r="M29" s="27"/>
      <c r="N29" s="27"/>
      <c r="O29" s="27"/>
      <c r="P29" s="27"/>
      <c r="Q29" s="79"/>
      <c r="R29" s="27"/>
      <c r="S29" s="27"/>
    </row>
    <row r="30" spans="1:19" x14ac:dyDescent="0.25">
      <c r="A30" s="75">
        <v>1978</v>
      </c>
      <c r="B30" s="107">
        <v>2.2576239999999997E-2</v>
      </c>
      <c r="C30" s="107">
        <v>8.6952500000000002E-2</v>
      </c>
      <c r="D30" s="107">
        <v>0.1378209</v>
      </c>
      <c r="E30" s="107">
        <v>0.69522639999999991</v>
      </c>
      <c r="F30" s="107">
        <v>0.29564800000000002</v>
      </c>
      <c r="G30" s="107">
        <v>4.0426419999999998E-2</v>
      </c>
      <c r="H30" s="102">
        <v>0.21387811695826056</v>
      </c>
      <c r="J30" s="27"/>
      <c r="K30" s="77"/>
      <c r="L30" s="78"/>
      <c r="M30" s="27"/>
      <c r="N30" s="27"/>
      <c r="O30" s="27"/>
      <c r="P30" s="27"/>
      <c r="Q30" s="79"/>
      <c r="R30" s="27"/>
      <c r="S30" s="27"/>
    </row>
    <row r="31" spans="1:19" x14ac:dyDescent="0.25">
      <c r="A31" s="75">
        <v>1979</v>
      </c>
      <c r="B31" s="107">
        <v>2.7043599999999998E-2</v>
      </c>
      <c r="C31" s="107">
        <v>8.958743999999999E-2</v>
      </c>
      <c r="D31" s="107">
        <v>0.1124221</v>
      </c>
      <c r="E31" s="107">
        <v>0.68191100000000004</v>
      </c>
      <c r="F31" s="107">
        <v>0.2997995</v>
      </c>
      <c r="G31" s="107">
        <v>3.4045039999999999E-2</v>
      </c>
      <c r="H31" s="102">
        <v>0.20619630933741373</v>
      </c>
      <c r="J31" s="27"/>
      <c r="K31" s="77"/>
      <c r="L31" s="78"/>
      <c r="M31" s="27"/>
      <c r="N31" s="27"/>
      <c r="O31" s="27"/>
      <c r="P31" s="27"/>
      <c r="Q31" s="79"/>
      <c r="R31" s="27"/>
      <c r="S31" s="27"/>
    </row>
    <row r="32" spans="1:19" x14ac:dyDescent="0.25">
      <c r="A32" s="75">
        <v>1980</v>
      </c>
      <c r="B32" s="107">
        <v>5.6468480000000001E-2</v>
      </c>
      <c r="C32" s="107">
        <v>8.8413160000000005E-2</v>
      </c>
      <c r="D32" s="107">
        <v>0.1058269</v>
      </c>
      <c r="E32" s="107">
        <v>0.70311069999999998</v>
      </c>
      <c r="F32" s="107">
        <v>0.31117100000000003</v>
      </c>
      <c r="G32" s="107">
        <v>3.6238569999999998E-2</v>
      </c>
      <c r="H32" s="102">
        <v>0.2202140351743867</v>
      </c>
      <c r="J32" s="27"/>
      <c r="K32" s="77"/>
      <c r="L32" s="78"/>
      <c r="M32" s="27"/>
      <c r="N32" s="27"/>
      <c r="O32" s="27"/>
      <c r="P32" s="27"/>
      <c r="Q32" s="79"/>
      <c r="R32" s="27"/>
      <c r="S32" s="27"/>
    </row>
    <row r="33" spans="1:19" x14ac:dyDescent="0.25">
      <c r="A33" s="75">
        <v>1981</v>
      </c>
      <c r="B33" s="107">
        <v>6.389439999999999E-2</v>
      </c>
      <c r="C33" s="107">
        <v>6.9347699999999998E-2</v>
      </c>
      <c r="D33" s="107">
        <v>0.1010115</v>
      </c>
      <c r="E33" s="107">
        <v>0.73080070000000008</v>
      </c>
      <c r="F33" s="107">
        <v>0.30250699999999997</v>
      </c>
      <c r="G33" s="107">
        <v>4.5259309999999997E-2</v>
      </c>
      <c r="H33" s="102">
        <v>0.22801605551636242</v>
      </c>
      <c r="J33" s="27"/>
      <c r="K33" s="77"/>
      <c r="L33" s="78"/>
      <c r="M33" s="27"/>
      <c r="N33" s="27"/>
      <c r="O33" s="27"/>
      <c r="P33" s="27"/>
      <c r="Q33" s="79"/>
      <c r="R33" s="27"/>
      <c r="S33" s="27"/>
    </row>
    <row r="34" spans="1:19" x14ac:dyDescent="0.25">
      <c r="A34" s="75">
        <v>1982</v>
      </c>
      <c r="B34" s="107">
        <v>5.442176E-2</v>
      </c>
      <c r="C34" s="107">
        <v>5.4885460000000004E-2</v>
      </c>
      <c r="D34" s="107">
        <v>0.11293380000000001</v>
      </c>
      <c r="E34" s="107">
        <v>0.75706220000000002</v>
      </c>
      <c r="F34" s="107">
        <v>0.31784950000000001</v>
      </c>
      <c r="G34" s="107">
        <v>3.7005659999999996E-2</v>
      </c>
      <c r="H34" s="102">
        <v>0.22994546752589243</v>
      </c>
      <c r="J34" s="27"/>
      <c r="K34" s="77"/>
      <c r="L34" s="78"/>
      <c r="M34" s="27"/>
      <c r="N34" s="27"/>
      <c r="O34" s="27"/>
      <c r="P34" s="27"/>
      <c r="Q34" s="79"/>
      <c r="R34" s="27"/>
      <c r="S34" s="27"/>
    </row>
    <row r="35" spans="1:19" x14ac:dyDescent="0.25">
      <c r="A35" s="75">
        <v>1983</v>
      </c>
      <c r="B35" s="107">
        <v>6.2805440000000004E-2</v>
      </c>
      <c r="C35" s="107">
        <v>8.0888840000000004E-2</v>
      </c>
      <c r="D35" s="107">
        <v>0.1471335</v>
      </c>
      <c r="E35" s="107">
        <v>0.7688699</v>
      </c>
      <c r="F35" s="107">
        <v>0.37939999999999996</v>
      </c>
      <c r="G35" s="107">
        <v>4.5685999999999997E-2</v>
      </c>
      <c r="H35" s="102">
        <v>0.24993531452209056</v>
      </c>
      <c r="J35" s="27"/>
      <c r="K35" s="77"/>
      <c r="L35" s="78"/>
      <c r="M35" s="27"/>
      <c r="N35" s="27"/>
      <c r="O35" s="27"/>
      <c r="P35" s="27"/>
      <c r="Q35" s="79"/>
      <c r="R35" s="27"/>
      <c r="S35" s="27"/>
    </row>
    <row r="36" spans="1:19" x14ac:dyDescent="0.25">
      <c r="A36" s="75">
        <v>1984</v>
      </c>
      <c r="B36" s="107">
        <v>7.5538400000000006E-2</v>
      </c>
      <c r="C36" s="107">
        <v>9.4781680000000007E-2</v>
      </c>
      <c r="D36" s="107">
        <v>0.15148139999999999</v>
      </c>
      <c r="E36" s="107">
        <v>0.78340090000000007</v>
      </c>
      <c r="F36" s="107">
        <v>0.41947099999999998</v>
      </c>
      <c r="G36" s="107">
        <v>6.3563880000000003E-2</v>
      </c>
      <c r="H36" s="102">
        <v>0.2599371200910327</v>
      </c>
      <c r="J36" s="27"/>
      <c r="K36" s="77"/>
      <c r="L36" s="78"/>
      <c r="M36" s="27"/>
      <c r="N36" s="27"/>
      <c r="O36" s="27"/>
      <c r="P36" s="27"/>
      <c r="Q36" s="79"/>
      <c r="R36" s="27"/>
      <c r="S36" s="27"/>
    </row>
    <row r="37" spans="1:19" x14ac:dyDescent="0.25">
      <c r="A37" s="75">
        <v>1985</v>
      </c>
      <c r="B37" s="107">
        <v>0.14990909999999999</v>
      </c>
      <c r="C37" s="107">
        <v>0.14367820000000001</v>
      </c>
      <c r="D37" s="107">
        <v>0.24929290000000001</v>
      </c>
      <c r="E37" s="107">
        <v>0.78592099999999998</v>
      </c>
      <c r="F37" s="107">
        <v>0.47939700000000002</v>
      </c>
      <c r="G37" s="107">
        <v>8.6199999999999999E-2</v>
      </c>
      <c r="H37" s="102">
        <v>0.32150940797943883</v>
      </c>
      <c r="J37" s="27"/>
      <c r="K37" s="77"/>
      <c r="L37" s="78"/>
      <c r="M37" s="27"/>
      <c r="N37" s="27"/>
      <c r="O37" s="27"/>
      <c r="P37" s="27"/>
      <c r="Q37" s="79"/>
      <c r="R37" s="27"/>
      <c r="S37" s="27"/>
    </row>
    <row r="38" spans="1:19" x14ac:dyDescent="0.25">
      <c r="A38" s="75">
        <v>1986</v>
      </c>
      <c r="B38" s="107">
        <v>0.2370718</v>
      </c>
      <c r="C38" s="107">
        <v>0.22691510000000001</v>
      </c>
      <c r="D38" s="107">
        <v>0.2483021</v>
      </c>
      <c r="E38" s="107">
        <v>0.82403930000000003</v>
      </c>
      <c r="F38" s="107">
        <v>0.4929345</v>
      </c>
      <c r="G38" s="107">
        <v>0.17956320000000001</v>
      </c>
      <c r="H38" s="102">
        <v>0.35165076194027978</v>
      </c>
      <c r="J38" s="27"/>
      <c r="K38" s="77"/>
      <c r="L38" s="78"/>
      <c r="M38" s="27"/>
      <c r="N38" s="27"/>
      <c r="O38" s="27"/>
      <c r="P38" s="27"/>
      <c r="Q38" s="79"/>
      <c r="R38" s="27"/>
      <c r="S38" s="27"/>
    </row>
    <row r="39" spans="1:19" x14ac:dyDescent="0.25">
      <c r="A39" s="75">
        <v>1987</v>
      </c>
      <c r="B39" s="107">
        <v>0.1600607</v>
      </c>
      <c r="C39" s="107">
        <v>0.18132319999999999</v>
      </c>
      <c r="D39" s="107">
        <v>0.15185899999999999</v>
      </c>
      <c r="E39" s="107">
        <v>0.84343860000000004</v>
      </c>
      <c r="F39" s="107">
        <v>0.43120350000000002</v>
      </c>
      <c r="G39" s="107">
        <v>0.19582920000000001</v>
      </c>
      <c r="H39" s="102">
        <v>0.29557432654950949</v>
      </c>
      <c r="J39" s="27"/>
      <c r="K39" s="77"/>
      <c r="L39" s="78"/>
      <c r="M39" s="27"/>
      <c r="N39" s="27"/>
      <c r="O39" s="27"/>
      <c r="P39" s="27"/>
      <c r="Q39" s="79"/>
      <c r="R39" s="27"/>
      <c r="S39" s="27"/>
    </row>
    <row r="40" spans="1:19" x14ac:dyDescent="0.25">
      <c r="A40" s="75">
        <v>1988</v>
      </c>
      <c r="B40" s="107">
        <v>0.15714990000000001</v>
      </c>
      <c r="C40" s="107">
        <v>0.24</v>
      </c>
      <c r="D40" s="107">
        <v>0.18600000000000003</v>
      </c>
      <c r="E40" s="107">
        <v>0.81123459999999992</v>
      </c>
      <c r="F40" s="107">
        <v>0.46988979999999997</v>
      </c>
      <c r="G40" s="107">
        <v>0.2494315</v>
      </c>
      <c r="H40" s="102">
        <v>0.32872485947724361</v>
      </c>
      <c r="J40" s="27"/>
      <c r="K40" s="77"/>
      <c r="L40" s="78"/>
      <c r="M40" s="27"/>
      <c r="N40" s="27"/>
      <c r="O40" s="27"/>
      <c r="P40" s="27"/>
      <c r="Q40" s="79"/>
      <c r="R40" s="27"/>
      <c r="S40" s="27"/>
    </row>
    <row r="41" spans="1:19" x14ac:dyDescent="0.25">
      <c r="A41" s="75">
        <v>1989</v>
      </c>
      <c r="B41" s="107">
        <v>0.18887920000000002</v>
      </c>
      <c r="C41" s="107">
        <v>0.35573650000000001</v>
      </c>
      <c r="D41" s="107">
        <v>0.27</v>
      </c>
      <c r="E41" s="107">
        <v>0.87079139999999999</v>
      </c>
      <c r="F41" s="107">
        <v>0.66026309999999999</v>
      </c>
      <c r="G41" s="107">
        <v>0.30543389999999998</v>
      </c>
      <c r="H41" s="102">
        <v>0.41359474192718337</v>
      </c>
      <c r="J41" s="27"/>
      <c r="K41" s="77"/>
      <c r="L41" s="78"/>
      <c r="M41" s="27"/>
      <c r="N41" s="27"/>
      <c r="O41" s="27"/>
      <c r="P41" s="27"/>
      <c r="Q41" s="79"/>
      <c r="R41" s="27"/>
      <c r="S41" s="27"/>
    </row>
    <row r="42" spans="1:19" x14ac:dyDescent="0.25">
      <c r="A42" s="75">
        <v>1990</v>
      </c>
      <c r="B42" s="107">
        <v>0.13092100000000001</v>
      </c>
      <c r="C42" s="107">
        <v>0.25</v>
      </c>
      <c r="D42" s="107">
        <v>0.20699999999999999</v>
      </c>
      <c r="E42" s="107">
        <v>0.76148450000000001</v>
      </c>
      <c r="F42" s="107">
        <v>0.40695749999999997</v>
      </c>
      <c r="G42" s="107">
        <v>0.2130648</v>
      </c>
      <c r="H42" s="102">
        <v>0.31415927575811997</v>
      </c>
      <c r="J42" s="27"/>
      <c r="K42" s="77"/>
      <c r="L42" s="78"/>
      <c r="M42" s="27"/>
      <c r="N42" s="27"/>
      <c r="O42" s="27"/>
      <c r="P42" s="27"/>
      <c r="Q42" s="79"/>
      <c r="R42" s="27"/>
      <c r="S42" s="27"/>
    </row>
    <row r="43" spans="1:19" x14ac:dyDescent="0.25">
      <c r="A43" s="75">
        <v>1991</v>
      </c>
      <c r="B43" s="107">
        <v>0.13242110000000001</v>
      </c>
      <c r="C43" s="107">
        <v>0.28000000000000003</v>
      </c>
      <c r="D43" s="107">
        <v>0.217</v>
      </c>
      <c r="E43" s="107">
        <v>0.84604670000000004</v>
      </c>
      <c r="F43" s="107">
        <v>0.4483046</v>
      </c>
      <c r="G43" s="107">
        <v>0.26409900000000003</v>
      </c>
      <c r="H43" s="102">
        <v>0.34307165841640003</v>
      </c>
      <c r="J43" s="27"/>
      <c r="K43" s="77"/>
      <c r="L43" s="78"/>
      <c r="M43" s="27"/>
      <c r="N43" s="27"/>
      <c r="O43" s="27"/>
      <c r="P43" s="27"/>
      <c r="Q43" s="79"/>
      <c r="R43" s="27"/>
      <c r="S43" s="27"/>
    </row>
    <row r="44" spans="1:19" x14ac:dyDescent="0.25">
      <c r="A44" s="75">
        <v>1992</v>
      </c>
      <c r="B44" s="107">
        <v>0.10141849999999999</v>
      </c>
      <c r="C44" s="107">
        <v>0.26</v>
      </c>
      <c r="D44" s="107">
        <v>0.16899999999999998</v>
      </c>
      <c r="E44" s="107">
        <v>0.76876069999999996</v>
      </c>
      <c r="F44" s="107">
        <v>0.40152959999999999</v>
      </c>
      <c r="G44" s="107">
        <v>0.16161049999999999</v>
      </c>
      <c r="H44" s="102">
        <v>0.28673613610897664</v>
      </c>
      <c r="J44" s="27"/>
      <c r="K44" s="77"/>
      <c r="L44" s="78"/>
      <c r="M44" s="27"/>
      <c r="N44" s="27"/>
      <c r="O44" s="27"/>
      <c r="P44" s="27"/>
      <c r="Q44" s="79"/>
      <c r="R44" s="27"/>
      <c r="S44" s="27"/>
    </row>
    <row r="45" spans="1:19" x14ac:dyDescent="0.25">
      <c r="A45" s="75">
        <v>1993</v>
      </c>
      <c r="B45" s="107">
        <v>0.13269339999999999</v>
      </c>
      <c r="C45" s="107">
        <v>0.35</v>
      </c>
      <c r="D45" s="107">
        <v>0.23100000000000001</v>
      </c>
      <c r="E45" s="107">
        <v>1.065809</v>
      </c>
      <c r="F45" s="107">
        <v>0.55535460000000003</v>
      </c>
      <c r="G45" s="107">
        <v>0.23393410000000001</v>
      </c>
      <c r="H45" s="102">
        <v>0.38864248328262091</v>
      </c>
      <c r="J45" s="27"/>
      <c r="K45" s="77"/>
      <c r="L45" s="78"/>
      <c r="M45" s="27"/>
      <c r="N45" s="27"/>
      <c r="O45" s="27"/>
      <c r="P45" s="27"/>
      <c r="Q45" s="79"/>
      <c r="R45" s="27"/>
      <c r="S45" s="27"/>
    </row>
    <row r="46" spans="1:19" x14ac:dyDescent="0.25">
      <c r="A46" s="75">
        <v>1994</v>
      </c>
      <c r="B46" s="107">
        <v>0.1700864</v>
      </c>
      <c r="C46" s="107">
        <v>0.32646369999999997</v>
      </c>
      <c r="D46" s="107">
        <v>0.21899999999999997</v>
      </c>
      <c r="E46" s="107">
        <v>1.033874</v>
      </c>
      <c r="F46" s="107">
        <v>0.80654590000000004</v>
      </c>
      <c r="G46" s="107">
        <v>0.30060970000000004</v>
      </c>
      <c r="H46" s="102">
        <v>0.39908346057028193</v>
      </c>
      <c r="J46" s="27"/>
      <c r="K46" s="77"/>
      <c r="L46" s="78"/>
      <c r="M46" s="27"/>
      <c r="N46" s="27"/>
      <c r="O46" s="27"/>
      <c r="P46" s="27"/>
      <c r="Q46" s="79"/>
      <c r="R46" s="27"/>
      <c r="S46" s="27"/>
    </row>
    <row r="47" spans="1:19" x14ac:dyDescent="0.25">
      <c r="A47" s="75">
        <v>1995</v>
      </c>
      <c r="B47" s="107">
        <v>0.18512770000000001</v>
      </c>
      <c r="C47" s="107">
        <v>0.33</v>
      </c>
      <c r="D47" s="107">
        <v>0.22899999999999998</v>
      </c>
      <c r="E47" s="107">
        <v>1.099575</v>
      </c>
      <c r="F47" s="107">
        <v>0.85085239999999995</v>
      </c>
      <c r="G47" s="107">
        <v>0.3314416</v>
      </c>
      <c r="H47" s="102">
        <v>0.41302297105522423</v>
      </c>
      <c r="J47" s="27"/>
      <c r="K47" s="77"/>
      <c r="L47" s="78"/>
      <c r="M47" s="27"/>
      <c r="N47" s="27"/>
      <c r="O47" s="27"/>
      <c r="P47" s="27"/>
      <c r="Q47" s="79"/>
      <c r="R47" s="27"/>
      <c r="S47" s="27"/>
    </row>
    <row r="48" spans="1:19" x14ac:dyDescent="0.25">
      <c r="A48" s="75">
        <v>1996</v>
      </c>
      <c r="B48" s="107">
        <v>0.20386080000000001</v>
      </c>
      <c r="C48" s="107">
        <v>0.38</v>
      </c>
      <c r="D48" s="107">
        <v>0.27500000000000002</v>
      </c>
      <c r="E48" s="107">
        <v>1.2870679999999999</v>
      </c>
      <c r="F48" s="107">
        <v>0.90607360000000003</v>
      </c>
      <c r="G48" s="107">
        <v>0.39005110000000004</v>
      </c>
      <c r="H48" s="102">
        <v>0.48380499839349683</v>
      </c>
      <c r="J48" s="27"/>
      <c r="K48" s="77"/>
      <c r="L48" s="78"/>
      <c r="M48" s="27"/>
      <c r="N48" s="27"/>
      <c r="O48" s="27"/>
      <c r="P48" s="27"/>
      <c r="Q48" s="79"/>
      <c r="R48" s="27"/>
      <c r="S48" s="27"/>
    </row>
    <row r="49" spans="1:19" x14ac:dyDescent="0.25">
      <c r="A49" s="75">
        <v>1997</v>
      </c>
      <c r="B49" s="107">
        <v>0.2875433</v>
      </c>
      <c r="C49" s="107">
        <v>0.47</v>
      </c>
      <c r="D49" s="107">
        <v>0.38299999999999995</v>
      </c>
      <c r="E49" s="107">
        <v>1.3185239999999998</v>
      </c>
      <c r="F49" s="107">
        <v>1.2126649999999999</v>
      </c>
      <c r="G49" s="107">
        <v>0.50709739999999992</v>
      </c>
      <c r="H49" s="102">
        <v>0.60963359151056251</v>
      </c>
      <c r="J49" s="27"/>
      <c r="K49" s="77"/>
      <c r="L49" s="78"/>
      <c r="M49" s="27"/>
      <c r="N49" s="27"/>
      <c r="O49" s="27"/>
      <c r="P49" s="27"/>
      <c r="Q49" s="79"/>
      <c r="R49" s="27"/>
      <c r="S49" s="27"/>
    </row>
    <row r="50" spans="1:19" x14ac:dyDescent="0.25">
      <c r="A50" s="75">
        <v>1998</v>
      </c>
      <c r="B50" s="107">
        <v>0.46524610000000005</v>
      </c>
      <c r="C50" s="107">
        <v>0.67</v>
      </c>
      <c r="D50" s="107">
        <v>0.502</v>
      </c>
      <c r="E50" s="107">
        <v>1.4575309999999999</v>
      </c>
      <c r="F50" s="107">
        <v>1.4980369999999998</v>
      </c>
      <c r="G50" s="107">
        <v>0.66936440000000008</v>
      </c>
      <c r="H50" s="102">
        <v>0.77838982860418071</v>
      </c>
      <c r="J50" s="27"/>
      <c r="K50" s="77"/>
      <c r="L50" s="78"/>
      <c r="M50" s="27"/>
      <c r="N50" s="27"/>
      <c r="O50" s="27"/>
      <c r="P50" s="27"/>
      <c r="Q50" s="79"/>
      <c r="R50" s="27"/>
      <c r="S50" s="27"/>
    </row>
    <row r="51" spans="1:19" x14ac:dyDescent="0.25">
      <c r="A51" s="75">
        <v>1999</v>
      </c>
      <c r="B51" s="107">
        <v>0.60278530000000008</v>
      </c>
      <c r="C51" s="107">
        <v>1.01</v>
      </c>
      <c r="D51" s="107">
        <v>0.67200000000000004</v>
      </c>
      <c r="E51" s="107">
        <v>1.730853</v>
      </c>
      <c r="F51" s="107">
        <v>1.68963</v>
      </c>
      <c r="G51" s="107">
        <v>0.69862809999999997</v>
      </c>
      <c r="H51" s="102">
        <v>0.99949127298671503</v>
      </c>
      <c r="J51" s="27"/>
      <c r="K51" s="77"/>
      <c r="L51" s="78"/>
      <c r="M51" s="27"/>
      <c r="N51" s="27"/>
      <c r="O51" s="27"/>
      <c r="P51" s="27"/>
      <c r="Q51" s="79"/>
      <c r="R51" s="27"/>
      <c r="S51" s="27"/>
    </row>
    <row r="52" spans="1:19" x14ac:dyDescent="0.25">
      <c r="A52" s="75">
        <v>2000</v>
      </c>
      <c r="B52" s="107">
        <v>0.69597549999999997</v>
      </c>
      <c r="C52" s="107">
        <v>1.0900000000000001</v>
      </c>
      <c r="D52" s="107">
        <v>0.67299999999999993</v>
      </c>
      <c r="E52" s="107">
        <v>1.5422100000000001</v>
      </c>
      <c r="F52" s="107">
        <v>1.6632009999999999</v>
      </c>
      <c r="G52" s="107">
        <v>0.86882610000000005</v>
      </c>
      <c r="H52" s="102">
        <v>1.0148303934351075</v>
      </c>
      <c r="J52" s="27"/>
      <c r="K52" s="77"/>
      <c r="L52" s="78"/>
      <c r="M52" s="27"/>
      <c r="N52" s="27"/>
      <c r="O52" s="27"/>
      <c r="P52" s="27"/>
      <c r="Q52" s="79"/>
      <c r="R52" s="27"/>
      <c r="S52" s="27"/>
    </row>
    <row r="53" spans="1:19" x14ac:dyDescent="0.25">
      <c r="A53" s="75">
        <v>2001</v>
      </c>
      <c r="B53" s="107">
        <v>0.46933810000000004</v>
      </c>
      <c r="C53" s="107">
        <v>0.88194739999999994</v>
      </c>
      <c r="D53" s="107">
        <v>0.56999999999999995</v>
      </c>
      <c r="E53" s="107">
        <v>1.304573</v>
      </c>
      <c r="F53" s="107">
        <v>1.1436820000000001</v>
      </c>
      <c r="G53" s="107">
        <v>0.76898759999999999</v>
      </c>
      <c r="H53" s="102">
        <v>0.81551428238783696</v>
      </c>
      <c r="J53" s="27"/>
      <c r="K53" s="77"/>
      <c r="L53" s="78"/>
      <c r="M53" s="27"/>
      <c r="N53" s="27"/>
      <c r="O53" s="27"/>
      <c r="P53" s="27"/>
      <c r="Q53" s="79"/>
      <c r="R53" s="27"/>
      <c r="S53" s="27"/>
    </row>
    <row r="54" spans="1:19" x14ac:dyDescent="0.25">
      <c r="A54" s="75">
        <v>2002</v>
      </c>
      <c r="B54" s="107">
        <v>0.39229410000000003</v>
      </c>
      <c r="C54" s="107">
        <v>0.60145389999999999</v>
      </c>
      <c r="D54" s="107">
        <v>0.34399999999999997</v>
      </c>
      <c r="E54" s="107">
        <v>1.022073</v>
      </c>
      <c r="F54" s="107">
        <v>0.91698939999999995</v>
      </c>
      <c r="G54" s="107">
        <v>0.6775481000000001</v>
      </c>
      <c r="H54" s="102">
        <v>0.60136483661859286</v>
      </c>
      <c r="J54" s="27"/>
      <c r="K54" s="77"/>
      <c r="L54" s="78"/>
      <c r="M54" s="27"/>
      <c r="N54" s="27"/>
      <c r="O54" s="27"/>
      <c r="P54" s="27"/>
      <c r="Q54" s="79"/>
      <c r="R54" s="27"/>
      <c r="S54" s="27"/>
    </row>
    <row r="55" spans="1:19" x14ac:dyDescent="0.25">
      <c r="A55" s="75">
        <v>2003</v>
      </c>
      <c r="B55" s="107">
        <v>0.40596870000000002</v>
      </c>
      <c r="C55" s="107">
        <v>0.67699349999999991</v>
      </c>
      <c r="D55" s="107">
        <v>0.44500000000000001</v>
      </c>
      <c r="E55" s="107">
        <v>1.1736579999999999</v>
      </c>
      <c r="F55" s="107">
        <v>0.90773899999999996</v>
      </c>
      <c r="G55" s="107">
        <v>0.82169120000000007</v>
      </c>
      <c r="H55" s="102">
        <v>0.68333364080869274</v>
      </c>
      <c r="J55" s="27"/>
      <c r="K55" s="77"/>
      <c r="L55" s="78"/>
      <c r="M55" s="27"/>
      <c r="N55" s="27"/>
      <c r="O55" s="27"/>
      <c r="P55" s="27"/>
      <c r="Q55" s="79"/>
      <c r="R55" s="27"/>
      <c r="S55" s="27"/>
    </row>
    <row r="56" spans="1:19" x14ac:dyDescent="0.25">
      <c r="A56" s="75">
        <v>2004</v>
      </c>
      <c r="B56" s="107">
        <v>0.45494259999999997</v>
      </c>
      <c r="C56" s="107">
        <v>0.72</v>
      </c>
      <c r="D56" s="107">
        <v>0.43799999999999994</v>
      </c>
      <c r="E56" s="107">
        <v>1.137613</v>
      </c>
      <c r="F56" s="107">
        <v>0.88321460000000007</v>
      </c>
      <c r="G56" s="107">
        <v>0.90049970000000001</v>
      </c>
      <c r="H56" s="102">
        <v>0.69940136672328446</v>
      </c>
      <c r="J56" s="27"/>
      <c r="K56" s="77"/>
      <c r="L56" s="78"/>
      <c r="M56" s="27"/>
      <c r="N56" s="27"/>
      <c r="O56" s="27"/>
      <c r="P56" s="27"/>
      <c r="Q56" s="79"/>
      <c r="R56" s="27"/>
      <c r="S56" s="27"/>
    </row>
    <row r="57" spans="1:19" x14ac:dyDescent="0.25">
      <c r="A57" s="75">
        <v>2005</v>
      </c>
      <c r="B57" s="107">
        <v>0.44683320000000004</v>
      </c>
      <c r="C57" s="107">
        <v>0.74</v>
      </c>
      <c r="D57" s="107">
        <v>0.441</v>
      </c>
      <c r="E57" s="107">
        <v>1.204812</v>
      </c>
      <c r="F57" s="107">
        <v>0.92863399999999996</v>
      </c>
      <c r="G57" s="107">
        <v>0.84897819999999991</v>
      </c>
      <c r="H57" s="102">
        <v>0.71988967786959523</v>
      </c>
      <c r="J57" s="27"/>
      <c r="K57" s="77"/>
      <c r="L57" s="78"/>
      <c r="M57" s="27"/>
      <c r="N57" s="27"/>
      <c r="O57" s="27"/>
      <c r="P57" s="27"/>
      <c r="Q57" s="79"/>
      <c r="R57" s="27"/>
      <c r="S57" s="27"/>
    </row>
    <row r="58" spans="1:19" x14ac:dyDescent="0.25">
      <c r="A58" s="75">
        <v>2006</v>
      </c>
      <c r="B58" s="107">
        <v>0.54813080000000003</v>
      </c>
      <c r="C58" s="107">
        <v>0.92</v>
      </c>
      <c r="D58" s="107">
        <v>0.56399999999999995</v>
      </c>
      <c r="E58" s="107">
        <v>1.3954220000000002</v>
      </c>
      <c r="F58" s="107">
        <v>1.150442</v>
      </c>
      <c r="G58" s="107">
        <v>1.0701560000000001</v>
      </c>
      <c r="H58" s="102">
        <v>0.88024436218684432</v>
      </c>
      <c r="J58" s="27"/>
      <c r="K58" s="77"/>
      <c r="L58" s="78"/>
      <c r="M58" s="27"/>
      <c r="N58" s="27"/>
      <c r="O58" s="27"/>
      <c r="P58" s="27"/>
      <c r="Q58" s="79"/>
      <c r="R58" s="27"/>
      <c r="S58" s="27"/>
    </row>
    <row r="59" spans="1:19" x14ac:dyDescent="0.25">
      <c r="A59" s="75">
        <v>2007</v>
      </c>
      <c r="B59" s="107">
        <v>0.50427860000000002</v>
      </c>
      <c r="C59" s="107">
        <v>0.92</v>
      </c>
      <c r="D59" s="107">
        <v>0.63300000000000001</v>
      </c>
      <c r="E59" s="107">
        <v>1.2332799999999999</v>
      </c>
      <c r="F59" s="107">
        <v>1.2222199999999999</v>
      </c>
      <c r="G59" s="107">
        <v>1.2488299999999999</v>
      </c>
      <c r="H59" s="102">
        <v>0.87523729445201925</v>
      </c>
      <c r="J59" s="27"/>
      <c r="K59" s="77"/>
      <c r="L59" s="78"/>
      <c r="M59" s="27"/>
      <c r="N59" s="27"/>
      <c r="O59" s="27"/>
      <c r="P59" s="27"/>
      <c r="Q59" s="79"/>
      <c r="R59" s="27"/>
      <c r="S59" s="27"/>
    </row>
    <row r="61" spans="1:19" x14ac:dyDescent="0.25">
      <c r="B61" s="13" t="s">
        <v>18</v>
      </c>
    </row>
    <row r="62" spans="1:19" x14ac:dyDescent="0.25">
      <c r="B62" s="11" t="s">
        <v>142</v>
      </c>
    </row>
    <row r="63" spans="1:19" x14ac:dyDescent="0.25">
      <c r="B63" s="11"/>
    </row>
    <row r="64" spans="1:19" x14ac:dyDescent="0.25">
      <c r="B64" s="13" t="s">
        <v>17</v>
      </c>
    </row>
    <row r="65" spans="2:2" x14ac:dyDescent="0.25">
      <c r="B65" s="12"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workbookViewId="0">
      <pane xSplit="1" ySplit="1" topLeftCell="B22" activePane="bottomRight" state="frozen"/>
      <selection pane="topRight" activeCell="B1" sqref="B1"/>
      <selection pane="bottomLeft" activeCell="A2" sqref="A2"/>
      <selection pane="bottomRight" activeCell="J47" sqref="J47"/>
    </sheetView>
  </sheetViews>
  <sheetFormatPr baseColWidth="10" defaultRowHeight="15" x14ac:dyDescent="0.25"/>
  <cols>
    <col min="2" max="2" width="14.7109375" customWidth="1"/>
    <col min="3" max="3" width="14.5703125" customWidth="1"/>
    <col min="4" max="4" width="14.7109375" customWidth="1"/>
    <col min="5" max="5" width="13.7109375" customWidth="1"/>
    <col min="6" max="6" width="14.28515625" customWidth="1"/>
    <col min="7" max="7" width="13.28515625" customWidth="1"/>
    <col min="8" max="8" width="14.140625" customWidth="1"/>
  </cols>
  <sheetData>
    <row r="1" spans="1:17" ht="16.5" customHeight="1" x14ac:dyDescent="0.25">
      <c r="A1" s="74" t="s">
        <v>133</v>
      </c>
      <c r="B1" s="74" t="s">
        <v>126</v>
      </c>
      <c r="C1" s="74" t="s">
        <v>127</v>
      </c>
      <c r="D1" s="74" t="s">
        <v>125</v>
      </c>
      <c r="E1" s="74" t="s">
        <v>128</v>
      </c>
      <c r="F1" s="10" t="s">
        <v>129</v>
      </c>
      <c r="G1" s="10" t="s">
        <v>130</v>
      </c>
      <c r="H1" s="10" t="s">
        <v>131</v>
      </c>
    </row>
    <row r="2" spans="1:17" x14ac:dyDescent="0.25">
      <c r="A2" s="75">
        <v>1950</v>
      </c>
      <c r="B2" s="108"/>
      <c r="C2" s="108">
        <v>0.27419899999999997</v>
      </c>
      <c r="D2" s="108"/>
      <c r="E2" s="108">
        <v>1.9421999999999999</v>
      </c>
      <c r="F2" s="108"/>
      <c r="G2" s="108"/>
      <c r="H2" s="109"/>
      <c r="I2" s="60"/>
      <c r="J2" s="27"/>
      <c r="K2" s="27"/>
      <c r="L2" s="27"/>
      <c r="M2" s="27"/>
      <c r="N2" s="27"/>
      <c r="O2" s="27"/>
      <c r="P2" s="27"/>
      <c r="Q2" s="79"/>
    </row>
    <row r="3" spans="1:17" x14ac:dyDescent="0.25">
      <c r="A3" s="75">
        <v>1951</v>
      </c>
      <c r="B3" s="108"/>
      <c r="C3" s="108">
        <v>0.22843599999999997</v>
      </c>
      <c r="D3" s="108">
        <v>0.175124</v>
      </c>
      <c r="E3" s="108">
        <v>1.7523</v>
      </c>
      <c r="F3" s="108"/>
      <c r="G3" s="108"/>
      <c r="H3" s="107">
        <v>0.71064625012023408</v>
      </c>
      <c r="I3" s="60"/>
      <c r="J3" s="27"/>
      <c r="K3" s="27"/>
      <c r="L3" s="27"/>
      <c r="M3" s="27"/>
      <c r="N3" s="27"/>
      <c r="O3" s="27"/>
      <c r="P3" s="27"/>
      <c r="Q3" s="79"/>
    </row>
    <row r="4" spans="1:17" x14ac:dyDescent="0.25">
      <c r="A4" s="75">
        <v>1952</v>
      </c>
      <c r="B4" s="108"/>
      <c r="C4" s="108">
        <v>0.23497499999999999</v>
      </c>
      <c r="D4" s="108">
        <v>0.17623999999999998</v>
      </c>
      <c r="E4" s="108">
        <v>1.6158000000000001</v>
      </c>
      <c r="F4" s="108"/>
      <c r="G4" s="108"/>
      <c r="H4" s="107">
        <v>0.64939714236874424</v>
      </c>
      <c r="I4" s="60"/>
      <c r="J4" s="27"/>
      <c r="K4" s="27"/>
      <c r="L4" s="27"/>
      <c r="M4" s="27"/>
      <c r="N4" s="27"/>
      <c r="O4" s="27"/>
      <c r="P4" s="27"/>
      <c r="Q4" s="79"/>
    </row>
    <row r="5" spans="1:17" x14ac:dyDescent="0.25">
      <c r="A5" s="75">
        <v>1953</v>
      </c>
      <c r="B5" s="108"/>
      <c r="C5" s="108">
        <v>0.25781700000000002</v>
      </c>
      <c r="D5" s="108">
        <v>0.19691400000000001</v>
      </c>
      <c r="E5" s="108">
        <v>1.5193000000000001</v>
      </c>
      <c r="F5" s="108"/>
      <c r="G5" s="108"/>
      <c r="H5" s="107">
        <v>0.63343995360810912</v>
      </c>
      <c r="I5" s="60"/>
      <c r="J5" s="27"/>
      <c r="K5" s="27"/>
      <c r="L5" s="27"/>
      <c r="M5" s="27"/>
      <c r="N5" s="27"/>
      <c r="O5" s="27"/>
      <c r="P5" s="27"/>
      <c r="Q5" s="79"/>
    </row>
    <row r="6" spans="1:17" x14ac:dyDescent="0.25">
      <c r="A6" s="75">
        <v>1954</v>
      </c>
      <c r="B6" s="108"/>
      <c r="C6" s="108">
        <v>0.24768599999999999</v>
      </c>
      <c r="D6" s="108">
        <v>0.22624300000000003</v>
      </c>
      <c r="E6" s="108">
        <v>1.4647999999999999</v>
      </c>
      <c r="F6" s="108"/>
      <c r="G6" s="108"/>
      <c r="H6" s="107">
        <v>0.62831686337482895</v>
      </c>
      <c r="I6" s="60"/>
      <c r="J6" s="27"/>
      <c r="K6" s="27"/>
      <c r="L6" s="27"/>
      <c r="M6" s="27"/>
      <c r="N6" s="27"/>
      <c r="O6" s="27"/>
      <c r="P6" s="27"/>
      <c r="Q6" s="79"/>
    </row>
    <row r="7" spans="1:17" x14ac:dyDescent="0.25">
      <c r="A7" s="75">
        <v>1955</v>
      </c>
      <c r="B7" s="108"/>
      <c r="C7" s="108">
        <v>0.23700500000000002</v>
      </c>
      <c r="D7" s="108">
        <v>0.23149799999999998</v>
      </c>
      <c r="E7" s="108">
        <v>1.3809</v>
      </c>
      <c r="F7" s="108"/>
      <c r="G7" s="108"/>
      <c r="H7" s="107">
        <v>0.58970206127571845</v>
      </c>
      <c r="I7" s="60"/>
      <c r="J7" s="27"/>
      <c r="K7" s="27"/>
      <c r="L7" s="27"/>
      <c r="M7" s="27"/>
      <c r="N7" s="27"/>
      <c r="O7" s="27"/>
      <c r="P7" s="27"/>
      <c r="Q7" s="79"/>
    </row>
    <row r="8" spans="1:17" x14ac:dyDescent="0.25">
      <c r="A8" s="75">
        <v>1956</v>
      </c>
      <c r="B8" s="108"/>
      <c r="C8" s="108">
        <v>0.231957</v>
      </c>
      <c r="D8" s="108">
        <v>0.22015399999999999</v>
      </c>
      <c r="E8" s="108">
        <v>1.2897000000000001</v>
      </c>
      <c r="F8" s="108"/>
      <c r="G8" s="108"/>
      <c r="H8" s="107">
        <v>0.54791807827408012</v>
      </c>
      <c r="I8" s="60"/>
      <c r="J8" s="27"/>
      <c r="K8" s="27"/>
      <c r="L8" s="27"/>
      <c r="M8" s="27"/>
      <c r="N8" s="27"/>
      <c r="O8" s="27"/>
      <c r="P8" s="27"/>
      <c r="Q8" s="79"/>
    </row>
    <row r="9" spans="1:17" x14ac:dyDescent="0.25">
      <c r="A9" s="75">
        <v>1957</v>
      </c>
      <c r="B9" s="108"/>
      <c r="C9" s="108">
        <v>0.2407</v>
      </c>
      <c r="D9" s="108">
        <v>0.20968200000000001</v>
      </c>
      <c r="E9" s="108">
        <v>1.2215</v>
      </c>
      <c r="F9" s="108"/>
      <c r="G9" s="108"/>
      <c r="H9" s="107">
        <v>0.51577037061528574</v>
      </c>
      <c r="I9" s="60"/>
      <c r="J9" s="27"/>
      <c r="K9" s="27"/>
      <c r="L9" s="27"/>
      <c r="M9" s="27"/>
      <c r="N9" s="27"/>
      <c r="O9" s="27"/>
      <c r="P9" s="27"/>
      <c r="Q9" s="79"/>
    </row>
    <row r="10" spans="1:17" x14ac:dyDescent="0.25">
      <c r="A10" s="75">
        <v>1958</v>
      </c>
      <c r="B10" s="108"/>
      <c r="C10" s="108">
        <v>0.27294799999999997</v>
      </c>
      <c r="D10" s="108">
        <v>0.20302700000000001</v>
      </c>
      <c r="E10" s="108">
        <v>1.1814</v>
      </c>
      <c r="F10" s="108"/>
      <c r="G10" s="108"/>
      <c r="H10" s="107">
        <v>0.49657481329980979</v>
      </c>
      <c r="I10" s="60"/>
      <c r="J10" s="27"/>
      <c r="K10" s="27"/>
      <c r="L10" s="27"/>
      <c r="M10" s="27"/>
      <c r="N10" s="27"/>
      <c r="O10" s="27"/>
      <c r="P10" s="27"/>
      <c r="Q10" s="79"/>
    </row>
    <row r="11" spans="1:17" x14ac:dyDescent="0.25">
      <c r="A11" s="75">
        <v>1959</v>
      </c>
      <c r="B11" s="108"/>
      <c r="C11" s="108">
        <v>0.27146500000000001</v>
      </c>
      <c r="D11" s="108">
        <v>0.19917599999999999</v>
      </c>
      <c r="E11" s="108">
        <v>1.1244000000000001</v>
      </c>
      <c r="F11" s="108"/>
      <c r="G11" s="108"/>
      <c r="H11" s="107">
        <v>0.47158834821225604</v>
      </c>
      <c r="I11" s="60"/>
      <c r="J11" s="27"/>
      <c r="K11" s="27"/>
      <c r="L11" s="27"/>
      <c r="M11" s="27"/>
      <c r="N11" s="27"/>
      <c r="O11" s="27"/>
      <c r="P11" s="27"/>
      <c r="Q11" s="79"/>
    </row>
    <row r="12" spans="1:17" x14ac:dyDescent="0.25">
      <c r="A12" s="75">
        <v>1960</v>
      </c>
      <c r="B12" s="108"/>
      <c r="C12" s="108">
        <v>0.22090299999999999</v>
      </c>
      <c r="D12" s="108">
        <v>0.187501</v>
      </c>
      <c r="E12" s="108">
        <v>1.0676999999999999</v>
      </c>
      <c r="F12" s="108"/>
      <c r="G12" s="108"/>
      <c r="H12" s="107">
        <v>0.42227387365720831</v>
      </c>
      <c r="I12" s="60"/>
      <c r="J12" s="27"/>
      <c r="K12" s="27"/>
      <c r="L12" s="27"/>
      <c r="M12" s="27"/>
      <c r="N12" s="27"/>
      <c r="O12" s="27"/>
      <c r="P12" s="27"/>
      <c r="Q12" s="79"/>
    </row>
    <row r="13" spans="1:17" x14ac:dyDescent="0.25">
      <c r="A13" s="75">
        <v>1961</v>
      </c>
      <c r="B13" s="108"/>
      <c r="C13" s="108">
        <v>0.19308499999999998</v>
      </c>
      <c r="D13" s="108">
        <v>0.189331</v>
      </c>
      <c r="E13" s="108">
        <v>1.0308999999999999</v>
      </c>
      <c r="F13" s="108">
        <v>0.75052099999999999</v>
      </c>
      <c r="G13" s="108"/>
      <c r="H13" s="107">
        <v>0.42378719226693157</v>
      </c>
      <c r="I13" s="60"/>
      <c r="J13" s="27"/>
      <c r="K13" s="27"/>
      <c r="L13" s="27"/>
      <c r="M13" s="27"/>
      <c r="N13" s="27"/>
      <c r="O13" s="27"/>
      <c r="P13" s="27"/>
      <c r="Q13" s="79"/>
    </row>
    <row r="14" spans="1:17" x14ac:dyDescent="0.25">
      <c r="A14" s="75">
        <v>1962</v>
      </c>
      <c r="B14" s="108"/>
      <c r="C14" s="108">
        <v>0.20395600000000003</v>
      </c>
      <c r="D14" s="108">
        <v>0.177261</v>
      </c>
      <c r="E14" s="108">
        <v>0.99939999999999996</v>
      </c>
      <c r="F14" s="108">
        <v>0.71575199999999994</v>
      </c>
      <c r="G14" s="108"/>
      <c r="H14" s="107">
        <v>0.40257920045275425</v>
      </c>
      <c r="I14" s="60"/>
      <c r="J14" s="27"/>
      <c r="K14" s="27"/>
      <c r="L14" s="27"/>
      <c r="M14" s="27"/>
      <c r="N14" s="27"/>
      <c r="O14" s="27"/>
      <c r="P14" s="27"/>
      <c r="Q14" s="79"/>
    </row>
    <row r="15" spans="1:17" x14ac:dyDescent="0.25">
      <c r="A15" s="75">
        <v>1963</v>
      </c>
      <c r="B15" s="108"/>
      <c r="C15" s="108">
        <v>0.19661000000000001</v>
      </c>
      <c r="D15" s="108">
        <v>0.17933499999999999</v>
      </c>
      <c r="E15" s="108">
        <v>0.98290000000000011</v>
      </c>
      <c r="F15" s="108">
        <v>0.63320900000000002</v>
      </c>
      <c r="G15" s="108"/>
      <c r="H15" s="107">
        <v>0.39188765156392902</v>
      </c>
      <c r="I15" s="60"/>
      <c r="J15" s="27"/>
      <c r="K15" s="27"/>
      <c r="L15" s="27"/>
      <c r="M15" s="27"/>
      <c r="N15" s="27"/>
      <c r="O15" s="27"/>
      <c r="P15" s="27"/>
      <c r="Q15" s="79"/>
    </row>
    <row r="16" spans="1:17" x14ac:dyDescent="0.25">
      <c r="A16" s="75">
        <v>1964</v>
      </c>
      <c r="B16" s="108"/>
      <c r="C16" s="108">
        <v>0.17477100000000001</v>
      </c>
      <c r="D16" s="108">
        <v>0.18216499999999999</v>
      </c>
      <c r="E16" s="108">
        <v>0.91150000000000009</v>
      </c>
      <c r="F16" s="108">
        <v>0.596001</v>
      </c>
      <c r="G16" s="108"/>
      <c r="H16" s="107">
        <v>0.37032588212818707</v>
      </c>
      <c r="I16" s="60"/>
      <c r="J16" s="27"/>
      <c r="K16" s="27"/>
      <c r="L16" s="27"/>
      <c r="M16" s="27"/>
      <c r="N16" s="27"/>
      <c r="O16" s="27"/>
      <c r="P16" s="27"/>
      <c r="Q16" s="79"/>
    </row>
    <row r="17" spans="1:17" x14ac:dyDescent="0.25">
      <c r="A17" s="75">
        <v>1965</v>
      </c>
      <c r="B17" s="108"/>
      <c r="C17" s="108">
        <v>0.15215799999999999</v>
      </c>
      <c r="D17" s="108">
        <v>0.18440000000000001</v>
      </c>
      <c r="E17" s="108">
        <v>0.85019999999999996</v>
      </c>
      <c r="F17" s="108">
        <v>0.57272500000000004</v>
      </c>
      <c r="G17" s="108"/>
      <c r="H17" s="107">
        <v>0.35171227070017819</v>
      </c>
      <c r="I17" s="60"/>
      <c r="J17" s="27"/>
      <c r="K17" s="27"/>
      <c r="L17" s="27"/>
      <c r="M17" s="27"/>
      <c r="N17" s="27"/>
      <c r="O17" s="27"/>
      <c r="P17" s="27"/>
      <c r="Q17" s="79"/>
    </row>
    <row r="18" spans="1:17" x14ac:dyDescent="0.25">
      <c r="A18" s="75">
        <v>1966</v>
      </c>
      <c r="B18" s="108"/>
      <c r="C18" s="108">
        <v>0.14669000000000001</v>
      </c>
      <c r="D18" s="108">
        <v>0.192495</v>
      </c>
      <c r="E18" s="108">
        <v>0.8226</v>
      </c>
      <c r="F18" s="108">
        <v>0.56126799999999999</v>
      </c>
      <c r="G18" s="108"/>
      <c r="H18" s="107">
        <v>0.34778838209913404</v>
      </c>
      <c r="I18" s="60"/>
      <c r="J18" s="27"/>
      <c r="K18" s="27"/>
      <c r="L18" s="27"/>
      <c r="M18" s="27"/>
      <c r="N18" s="27"/>
      <c r="O18" s="27"/>
      <c r="P18" s="27"/>
      <c r="Q18" s="79"/>
    </row>
    <row r="19" spans="1:17" x14ac:dyDescent="0.25">
      <c r="A19" s="75">
        <v>1967</v>
      </c>
      <c r="B19" s="108"/>
      <c r="C19" s="108">
        <v>0.151809</v>
      </c>
      <c r="D19" s="108">
        <v>0.22202000000000002</v>
      </c>
      <c r="E19" s="108">
        <v>0.79579999999999995</v>
      </c>
      <c r="F19" s="108">
        <v>0.546821</v>
      </c>
      <c r="G19" s="108"/>
      <c r="H19" s="107">
        <v>0.35943529475932789</v>
      </c>
      <c r="I19" s="60"/>
      <c r="J19" s="27"/>
      <c r="K19" s="27"/>
      <c r="L19" s="27"/>
      <c r="M19" s="27"/>
      <c r="N19" s="27"/>
      <c r="O19" s="27"/>
      <c r="P19" s="27"/>
      <c r="Q19" s="79"/>
    </row>
    <row r="20" spans="1:17" x14ac:dyDescent="0.25">
      <c r="A20" s="75">
        <v>1968</v>
      </c>
      <c r="B20" s="108"/>
      <c r="C20" s="108">
        <v>0.152722</v>
      </c>
      <c r="D20" s="108">
        <v>0.22358599999999998</v>
      </c>
      <c r="E20" s="108">
        <v>0.78549999999999998</v>
      </c>
      <c r="F20" s="108">
        <v>0.51752500000000001</v>
      </c>
      <c r="G20" s="108"/>
      <c r="H20" s="107">
        <v>0.34487808431805556</v>
      </c>
      <c r="I20" s="60"/>
      <c r="J20" s="27"/>
      <c r="K20" s="27"/>
      <c r="L20" s="27"/>
      <c r="M20" s="27"/>
      <c r="N20" s="27"/>
      <c r="O20" s="27"/>
      <c r="P20" s="27"/>
      <c r="Q20" s="79"/>
    </row>
    <row r="21" spans="1:17" x14ac:dyDescent="0.25">
      <c r="A21" s="75">
        <v>1969</v>
      </c>
      <c r="B21" s="108"/>
      <c r="C21" s="108">
        <v>0.145287</v>
      </c>
      <c r="D21" s="108">
        <v>0.20258700000000002</v>
      </c>
      <c r="E21" s="108">
        <v>0.72489999999999999</v>
      </c>
      <c r="F21" s="108">
        <v>0.49587500000000001</v>
      </c>
      <c r="G21" s="108"/>
      <c r="H21" s="107">
        <v>0.31664333247979864</v>
      </c>
      <c r="I21" s="60"/>
      <c r="J21" s="27"/>
      <c r="K21" s="27"/>
      <c r="L21" s="27"/>
      <c r="M21" s="27"/>
      <c r="N21" s="27"/>
      <c r="O21" s="27"/>
      <c r="P21" s="27"/>
      <c r="Q21" s="79"/>
    </row>
    <row r="22" spans="1:17" x14ac:dyDescent="0.25">
      <c r="A22" s="75">
        <v>1970</v>
      </c>
      <c r="B22" s="108">
        <v>0.30867899999999998</v>
      </c>
      <c r="C22" s="108">
        <v>0.12371</v>
      </c>
      <c r="D22" s="108">
        <v>0.174432</v>
      </c>
      <c r="E22" s="108">
        <v>0.64200000000000002</v>
      </c>
      <c r="F22" s="108">
        <v>0.49587500000000001</v>
      </c>
      <c r="G22" s="108">
        <v>0.17982600000000001</v>
      </c>
      <c r="H22" s="107">
        <v>0.27772536435185124</v>
      </c>
      <c r="I22" s="60"/>
      <c r="J22" s="27"/>
      <c r="K22" s="27"/>
      <c r="L22" s="27"/>
      <c r="M22" s="27"/>
      <c r="N22" s="27"/>
      <c r="O22" s="27"/>
      <c r="P22" s="27"/>
      <c r="Q22" s="79"/>
    </row>
    <row r="23" spans="1:17" x14ac:dyDescent="0.25">
      <c r="A23" s="75">
        <v>1971</v>
      </c>
      <c r="B23" s="108">
        <v>0.34504199999999996</v>
      </c>
      <c r="C23" s="108">
        <v>0.107705</v>
      </c>
      <c r="D23" s="108">
        <v>0.175395</v>
      </c>
      <c r="E23" s="108">
        <v>0.58189999999999997</v>
      </c>
      <c r="F23" s="108">
        <v>0.47295099999999995</v>
      </c>
      <c r="G23" s="108">
        <v>0.16910699999999998</v>
      </c>
      <c r="H23" s="107">
        <v>0.26543359470190286</v>
      </c>
      <c r="I23" s="60"/>
      <c r="J23" s="27"/>
      <c r="K23" s="27"/>
      <c r="L23" s="27"/>
      <c r="M23" s="27"/>
      <c r="N23" s="27"/>
      <c r="O23" s="27"/>
      <c r="P23" s="27"/>
      <c r="Q23" s="79"/>
    </row>
    <row r="24" spans="1:17" x14ac:dyDescent="0.25">
      <c r="A24" s="75">
        <v>1972</v>
      </c>
      <c r="B24" s="108">
        <v>0.38110500000000003</v>
      </c>
      <c r="C24" s="108">
        <v>8.8141999999999998E-2</v>
      </c>
      <c r="D24" s="108">
        <v>0.18103900000000001</v>
      </c>
      <c r="E24" s="108">
        <v>0.55700000000000005</v>
      </c>
      <c r="F24" s="108">
        <v>0.44745499999999999</v>
      </c>
      <c r="G24" s="108">
        <v>0.16591500000000001</v>
      </c>
      <c r="H24" s="107">
        <v>0.25876429434703085</v>
      </c>
      <c r="I24" s="60"/>
      <c r="J24" s="27"/>
      <c r="K24" s="27"/>
      <c r="L24" s="27"/>
      <c r="M24" s="27"/>
      <c r="N24" s="27"/>
      <c r="O24" s="27"/>
      <c r="P24" s="27"/>
      <c r="Q24" s="79"/>
    </row>
    <row r="25" spans="1:17" x14ac:dyDescent="0.25">
      <c r="A25" s="75">
        <v>1973</v>
      </c>
      <c r="B25" s="108">
        <v>0.40926900000000005</v>
      </c>
      <c r="C25" s="108">
        <v>0.12</v>
      </c>
      <c r="D25" s="108">
        <v>0.17447800000000002</v>
      </c>
      <c r="E25" s="108">
        <v>0.49829999999999997</v>
      </c>
      <c r="F25" s="108">
        <v>0.41566699999999995</v>
      </c>
      <c r="G25" s="108">
        <v>0.154779</v>
      </c>
      <c r="H25" s="107">
        <v>0.24647612430938204</v>
      </c>
      <c r="I25" s="60"/>
      <c r="J25" s="27"/>
      <c r="K25" s="27"/>
      <c r="L25" s="27"/>
      <c r="M25" s="27"/>
      <c r="N25" s="27"/>
      <c r="O25" s="27"/>
      <c r="P25" s="27"/>
      <c r="Q25" s="79"/>
    </row>
    <row r="26" spans="1:17" x14ac:dyDescent="0.25">
      <c r="A26" s="75">
        <v>1974</v>
      </c>
      <c r="B26" s="108">
        <v>0.41266199999999997</v>
      </c>
      <c r="C26" s="108">
        <v>0.18</v>
      </c>
      <c r="D26" s="108">
        <v>0.18307200000000001</v>
      </c>
      <c r="E26" s="108">
        <v>0.48280000000000001</v>
      </c>
      <c r="F26" s="108">
        <v>0.39675100000000002</v>
      </c>
      <c r="G26" s="108">
        <v>0.13100400000000001</v>
      </c>
      <c r="H26" s="107">
        <v>0.25936073584302632</v>
      </c>
      <c r="I26" s="60"/>
      <c r="J26" s="27"/>
      <c r="K26" s="27"/>
      <c r="L26" s="27"/>
      <c r="M26" s="27"/>
      <c r="N26" s="27"/>
      <c r="O26" s="27"/>
      <c r="P26" s="27"/>
      <c r="Q26" s="79"/>
    </row>
    <row r="27" spans="1:17" x14ac:dyDescent="0.25">
      <c r="A27" s="75">
        <v>1975</v>
      </c>
      <c r="B27" s="108">
        <v>0.481798</v>
      </c>
      <c r="C27" s="108">
        <v>0.22</v>
      </c>
      <c r="D27" s="108">
        <v>0.23447899999999999</v>
      </c>
      <c r="E27" s="108">
        <v>0.43829999999999997</v>
      </c>
      <c r="F27" s="108">
        <v>0.39568300000000001</v>
      </c>
      <c r="G27" s="108">
        <v>0.115799</v>
      </c>
      <c r="H27" s="107">
        <v>0.29101213788494062</v>
      </c>
      <c r="I27" s="60"/>
      <c r="J27" s="27"/>
      <c r="K27" s="27"/>
      <c r="L27" s="27"/>
      <c r="M27" s="27"/>
      <c r="N27" s="27"/>
      <c r="O27" s="27"/>
      <c r="P27" s="27"/>
      <c r="Q27" s="79"/>
    </row>
    <row r="28" spans="1:17" x14ac:dyDescent="0.25">
      <c r="A28" s="75">
        <v>1976</v>
      </c>
      <c r="B28" s="108">
        <v>0.48415399999999997</v>
      </c>
      <c r="C28" s="108">
        <v>0.25</v>
      </c>
      <c r="D28" s="108">
        <v>0.24975000000000003</v>
      </c>
      <c r="E28" s="108">
        <v>0.45189999999999997</v>
      </c>
      <c r="F28" s="108">
        <v>0.38669700000000001</v>
      </c>
      <c r="G28" s="108">
        <v>0.11834199999999999</v>
      </c>
      <c r="H28" s="107">
        <v>0.30575632804387792</v>
      </c>
      <c r="I28" s="60"/>
      <c r="J28" s="27"/>
      <c r="K28" s="27"/>
      <c r="L28" s="27"/>
      <c r="M28" s="27"/>
      <c r="N28" s="27"/>
      <c r="O28" s="27"/>
      <c r="P28" s="27"/>
      <c r="Q28" s="79"/>
    </row>
    <row r="29" spans="1:17" x14ac:dyDescent="0.25">
      <c r="A29" s="75">
        <v>1977</v>
      </c>
      <c r="B29" s="108">
        <v>0.50552999999999992</v>
      </c>
      <c r="C29" s="108">
        <v>0.19699999999999998</v>
      </c>
      <c r="D29" s="108">
        <v>0.26094299999999998</v>
      </c>
      <c r="E29" s="108">
        <v>0.46110000000000001</v>
      </c>
      <c r="F29" s="108">
        <v>0.38101799999999997</v>
      </c>
      <c r="G29" s="108">
        <v>0.128832</v>
      </c>
      <c r="H29" s="107">
        <v>0.30314187764950773</v>
      </c>
      <c r="I29" s="60"/>
      <c r="J29" s="27"/>
      <c r="K29" s="27"/>
      <c r="L29" s="27"/>
      <c r="M29" s="27"/>
      <c r="N29" s="27"/>
      <c r="O29" s="27"/>
      <c r="P29" s="27"/>
      <c r="Q29" s="79"/>
    </row>
    <row r="30" spans="1:17" x14ac:dyDescent="0.25">
      <c r="A30" s="75">
        <v>1978</v>
      </c>
      <c r="B30" s="108">
        <v>0.55952599999999997</v>
      </c>
      <c r="C30" s="108">
        <v>0.210869</v>
      </c>
      <c r="D30" s="108">
        <v>0.27675499999999997</v>
      </c>
      <c r="E30" s="108">
        <v>0.47159999999999996</v>
      </c>
      <c r="F30" s="108">
        <v>0.41432600000000003</v>
      </c>
      <c r="G30" s="108">
        <v>0.13014099999999998</v>
      </c>
      <c r="H30" s="107">
        <v>0.32293084806698813</v>
      </c>
      <c r="I30" s="60"/>
      <c r="J30" s="27"/>
      <c r="K30" s="27"/>
      <c r="L30" s="27"/>
      <c r="M30" s="27"/>
      <c r="N30" s="27"/>
      <c r="O30" s="27"/>
      <c r="P30" s="27"/>
      <c r="Q30" s="79"/>
    </row>
    <row r="31" spans="1:17" x14ac:dyDescent="0.25">
      <c r="A31" s="75">
        <v>1979</v>
      </c>
      <c r="B31" s="108">
        <v>0.55048900000000001</v>
      </c>
      <c r="C31" s="108">
        <v>0.210393</v>
      </c>
      <c r="D31" s="108">
        <v>0.28506699999999996</v>
      </c>
      <c r="E31" s="108">
        <v>0.44009999999999999</v>
      </c>
      <c r="F31" s="108">
        <v>0.42915999999999999</v>
      </c>
      <c r="G31" s="108">
        <v>0.14657400000000001</v>
      </c>
      <c r="H31" s="107">
        <v>0.32504182668006204</v>
      </c>
      <c r="I31" s="60"/>
      <c r="J31" s="27"/>
      <c r="K31" s="27"/>
      <c r="L31" s="27"/>
      <c r="M31" s="27"/>
      <c r="N31" s="27"/>
      <c r="O31" s="27"/>
      <c r="P31" s="27"/>
      <c r="Q31" s="79"/>
    </row>
    <row r="32" spans="1:17" x14ac:dyDescent="0.25">
      <c r="A32" s="75">
        <v>1980</v>
      </c>
      <c r="B32" s="108">
        <v>0.53510100000000005</v>
      </c>
      <c r="C32" s="108">
        <v>0.20891100000000001</v>
      </c>
      <c r="D32" s="108">
        <v>0.30005599999999999</v>
      </c>
      <c r="E32" s="108">
        <v>0.46100999999999998</v>
      </c>
      <c r="F32" s="108">
        <v>0.454293</v>
      </c>
      <c r="G32" s="108">
        <v>0.164435</v>
      </c>
      <c r="H32" s="107">
        <v>0.34013882209417196</v>
      </c>
      <c r="I32" s="60"/>
      <c r="J32" s="27"/>
      <c r="K32" s="27"/>
      <c r="L32" s="27"/>
      <c r="M32" s="27"/>
      <c r="N32" s="27"/>
      <c r="O32" s="27"/>
      <c r="P32" s="27"/>
      <c r="Q32" s="79"/>
    </row>
    <row r="33" spans="1:17" x14ac:dyDescent="0.25">
      <c r="A33" s="75">
        <v>1981</v>
      </c>
      <c r="B33" s="108">
        <v>0.56503500000000006</v>
      </c>
      <c r="C33" s="108">
        <v>0.21995899999999999</v>
      </c>
      <c r="D33" s="108">
        <v>0.331926</v>
      </c>
      <c r="E33" s="108">
        <v>0.49252000000000001</v>
      </c>
      <c r="F33" s="108">
        <v>0.49168100000000003</v>
      </c>
      <c r="G33" s="108">
        <v>0.20134899999999997</v>
      </c>
      <c r="H33" s="107">
        <v>0.37094242357975693</v>
      </c>
      <c r="I33" s="60"/>
      <c r="J33" s="27"/>
      <c r="K33" s="27"/>
      <c r="L33" s="27"/>
      <c r="M33" s="27"/>
      <c r="N33" s="27"/>
      <c r="O33" s="27"/>
      <c r="P33" s="27"/>
      <c r="Q33" s="79"/>
    </row>
    <row r="34" spans="1:17" x14ac:dyDescent="0.25">
      <c r="A34" s="75">
        <v>1982</v>
      </c>
      <c r="B34" s="108">
        <v>0.61187399999999992</v>
      </c>
      <c r="C34" s="108">
        <v>0.25352799999999998</v>
      </c>
      <c r="D34" s="108">
        <v>0.36130800000000002</v>
      </c>
      <c r="E34" s="108">
        <v>0.47558</v>
      </c>
      <c r="F34" s="108">
        <v>0.54579300000000008</v>
      </c>
      <c r="G34" s="108">
        <v>0.25093399999999999</v>
      </c>
      <c r="H34" s="107">
        <v>0.39613120514468125</v>
      </c>
      <c r="I34" s="60"/>
      <c r="J34" s="27"/>
      <c r="K34" s="27"/>
      <c r="L34" s="27"/>
      <c r="M34" s="27"/>
      <c r="N34" s="27"/>
      <c r="O34" s="27"/>
      <c r="P34" s="27"/>
      <c r="Q34" s="79"/>
    </row>
    <row r="35" spans="1:17" x14ac:dyDescent="0.25">
      <c r="A35" s="75">
        <v>1983</v>
      </c>
      <c r="B35" s="108">
        <v>0.67556799999999995</v>
      </c>
      <c r="C35" s="108">
        <v>0.26721800000000001</v>
      </c>
      <c r="D35" s="108">
        <v>0.37961899999999998</v>
      </c>
      <c r="E35" s="108">
        <v>0.46511999999999998</v>
      </c>
      <c r="F35" s="108">
        <v>0.60482400000000003</v>
      </c>
      <c r="G35" s="108">
        <v>0.30319199999999996</v>
      </c>
      <c r="H35" s="107">
        <v>0.41758369412889429</v>
      </c>
      <c r="I35" s="60"/>
      <c r="J35" s="27"/>
      <c r="K35" s="27"/>
      <c r="L35" s="27"/>
      <c r="M35" s="27"/>
      <c r="N35" s="27"/>
      <c r="O35" s="27"/>
      <c r="P35" s="27"/>
      <c r="Q35" s="79"/>
    </row>
    <row r="36" spans="1:17" x14ac:dyDescent="0.25">
      <c r="A36" s="75">
        <v>1984</v>
      </c>
      <c r="B36" s="108">
        <v>0.72511999999999999</v>
      </c>
      <c r="C36" s="108">
        <v>0.29057899999999998</v>
      </c>
      <c r="D36" s="108">
        <v>0.38651800000000003</v>
      </c>
      <c r="E36" s="108">
        <v>0.47027000000000002</v>
      </c>
      <c r="F36" s="108">
        <v>0.64561099999999993</v>
      </c>
      <c r="G36" s="108">
        <v>0.36366300000000001</v>
      </c>
      <c r="H36" s="107">
        <v>0.43942498654521939</v>
      </c>
      <c r="I36" s="60"/>
      <c r="J36" s="27"/>
      <c r="K36" s="27"/>
      <c r="L36" s="27"/>
      <c r="M36" s="27"/>
      <c r="N36" s="27"/>
      <c r="O36" s="27"/>
      <c r="P36" s="27"/>
      <c r="Q36" s="79"/>
    </row>
    <row r="37" spans="1:17" x14ac:dyDescent="0.25">
      <c r="A37" s="75">
        <v>1985</v>
      </c>
      <c r="B37" s="108">
        <v>0.79457400000000011</v>
      </c>
      <c r="C37" s="108">
        <v>0.30581800000000003</v>
      </c>
      <c r="D37" s="108">
        <v>0.39292499999999997</v>
      </c>
      <c r="E37" s="108">
        <v>0.46020000000000005</v>
      </c>
      <c r="F37" s="108">
        <v>0.69353200000000004</v>
      </c>
      <c r="G37" s="108">
        <v>0.41391</v>
      </c>
      <c r="H37" s="107">
        <v>0.45972169418905839</v>
      </c>
      <c r="I37" s="60"/>
      <c r="J37" s="27"/>
      <c r="K37" s="27"/>
      <c r="L37" s="27"/>
      <c r="M37" s="27"/>
      <c r="N37" s="27"/>
      <c r="O37" s="27"/>
      <c r="P37" s="27"/>
      <c r="Q37" s="79"/>
    </row>
    <row r="38" spans="1:17" x14ac:dyDescent="0.25">
      <c r="A38" s="75">
        <v>1986</v>
      </c>
      <c r="B38" s="108">
        <v>0.84131600000000006</v>
      </c>
      <c r="C38" s="108">
        <v>0.31065999999999999</v>
      </c>
      <c r="D38" s="108">
        <v>0.39156100000000005</v>
      </c>
      <c r="E38" s="108">
        <v>0.46070999999999995</v>
      </c>
      <c r="F38" s="108">
        <v>0.71036299999999997</v>
      </c>
      <c r="G38" s="108">
        <v>0.42743200000000003</v>
      </c>
      <c r="H38" s="107">
        <v>0.47004675853349176</v>
      </c>
      <c r="I38" s="60"/>
      <c r="J38" s="27"/>
      <c r="K38" s="27"/>
      <c r="L38" s="27"/>
      <c r="M38" s="27"/>
      <c r="N38" s="27"/>
      <c r="O38" s="27"/>
      <c r="P38" s="27"/>
      <c r="Q38" s="79"/>
    </row>
    <row r="39" spans="1:17" x14ac:dyDescent="0.25">
      <c r="A39" s="75">
        <v>1987</v>
      </c>
      <c r="B39" s="108">
        <v>0.88534299999999999</v>
      </c>
      <c r="C39" s="108">
        <v>0.33258100000000002</v>
      </c>
      <c r="D39" s="108">
        <v>0.40530299999999997</v>
      </c>
      <c r="E39" s="108">
        <v>0.44277</v>
      </c>
      <c r="F39" s="108">
        <v>0.73</v>
      </c>
      <c r="G39" s="108">
        <v>0.43066200000000004</v>
      </c>
      <c r="H39" s="107">
        <v>0.48726492408835487</v>
      </c>
      <c r="I39" s="60"/>
      <c r="J39" s="27"/>
      <c r="K39" s="27"/>
      <c r="L39" s="27"/>
      <c r="M39" s="27"/>
      <c r="N39" s="27"/>
      <c r="O39" s="27"/>
      <c r="P39" s="27"/>
      <c r="Q39" s="79"/>
    </row>
    <row r="40" spans="1:17" x14ac:dyDescent="0.25">
      <c r="A40" s="75">
        <v>1988</v>
      </c>
      <c r="B40" s="108">
        <v>0.90879799999999999</v>
      </c>
      <c r="C40" s="108">
        <v>0.33263399999999999</v>
      </c>
      <c r="D40" s="108">
        <v>0.40915599999999996</v>
      </c>
      <c r="E40" s="108">
        <v>0.41871999999999998</v>
      </c>
      <c r="F40" s="108">
        <v>0.755</v>
      </c>
      <c r="G40" s="108">
        <v>0.39455599999999996</v>
      </c>
      <c r="H40" s="107">
        <v>0.48856338581935349</v>
      </c>
      <c r="I40" s="60"/>
      <c r="J40" s="27"/>
      <c r="K40" s="27"/>
      <c r="L40" s="27"/>
      <c r="M40" s="27"/>
      <c r="N40" s="27"/>
      <c r="O40" s="27"/>
      <c r="P40" s="27"/>
      <c r="Q40" s="79"/>
    </row>
    <row r="41" spans="1:17" x14ac:dyDescent="0.25">
      <c r="A41" s="75">
        <v>1989</v>
      </c>
      <c r="B41" s="108">
        <v>0.93736900000000001</v>
      </c>
      <c r="C41" s="108">
        <v>0.33967399999999998</v>
      </c>
      <c r="D41" s="108">
        <v>0.39378300000000005</v>
      </c>
      <c r="E41" s="108">
        <v>0.37023000000000006</v>
      </c>
      <c r="F41" s="108">
        <v>0.75599999999999989</v>
      </c>
      <c r="G41" s="108">
        <v>0.40859400000000001</v>
      </c>
      <c r="H41" s="107">
        <v>0.48253937912746808</v>
      </c>
      <c r="I41" s="60"/>
      <c r="J41" s="27"/>
      <c r="K41" s="27"/>
      <c r="L41" s="27"/>
      <c r="M41" s="27"/>
      <c r="N41" s="27"/>
      <c r="O41" s="27"/>
      <c r="P41" s="27"/>
      <c r="Q41" s="79"/>
    </row>
    <row r="42" spans="1:17" x14ac:dyDescent="0.25">
      <c r="A42" s="75">
        <v>1990</v>
      </c>
      <c r="B42" s="108">
        <v>0.96336200000000005</v>
      </c>
      <c r="C42" s="108">
        <v>0.35171999999999998</v>
      </c>
      <c r="D42" s="108">
        <v>0.41035400000000005</v>
      </c>
      <c r="E42" s="108">
        <v>0.32579999999999998</v>
      </c>
      <c r="F42" s="108">
        <v>0.75800000000000001</v>
      </c>
      <c r="G42" s="108">
        <v>0.42635699999999999</v>
      </c>
      <c r="H42" s="107">
        <v>0.49102548951980685</v>
      </c>
      <c r="I42" s="60"/>
      <c r="J42" s="27"/>
      <c r="K42" s="27"/>
      <c r="L42" s="27"/>
      <c r="M42" s="27"/>
      <c r="N42" s="27"/>
      <c r="O42" s="27"/>
      <c r="P42" s="27"/>
      <c r="Q42" s="79"/>
    </row>
    <row r="43" spans="1:17" x14ac:dyDescent="0.25">
      <c r="A43" s="75">
        <v>1991</v>
      </c>
      <c r="B43" s="108">
        <v>0.99117500000000003</v>
      </c>
      <c r="C43" s="108">
        <v>0.35963500000000004</v>
      </c>
      <c r="D43" s="108">
        <v>0.39536700000000002</v>
      </c>
      <c r="E43" s="108">
        <v>0.31296000000000002</v>
      </c>
      <c r="F43" s="108">
        <v>0.754</v>
      </c>
      <c r="G43" s="108">
        <v>0.43414000000000003</v>
      </c>
      <c r="H43" s="107">
        <v>0.49263160481245705</v>
      </c>
      <c r="I43" s="60"/>
      <c r="J43" s="27"/>
      <c r="K43" s="27"/>
      <c r="L43" s="27"/>
      <c r="M43" s="27"/>
      <c r="N43" s="27"/>
      <c r="O43" s="27"/>
      <c r="P43" s="27"/>
      <c r="Q43" s="79"/>
    </row>
    <row r="44" spans="1:17" x14ac:dyDescent="0.25">
      <c r="A44" s="75">
        <v>1992</v>
      </c>
      <c r="B44" s="108">
        <v>1.03149</v>
      </c>
      <c r="C44" s="108">
        <v>0.39771900000000004</v>
      </c>
      <c r="D44" s="108">
        <v>0.42064200000000002</v>
      </c>
      <c r="E44" s="108">
        <v>0.32795000000000002</v>
      </c>
      <c r="F44" s="108">
        <v>0.76200000000000001</v>
      </c>
      <c r="G44" s="108">
        <v>0.45851399999999998</v>
      </c>
      <c r="H44" s="107">
        <v>0.52196497256386876</v>
      </c>
      <c r="I44" s="60"/>
      <c r="J44" s="27"/>
      <c r="K44" s="27"/>
      <c r="L44" s="27"/>
      <c r="M44" s="27"/>
      <c r="N44" s="27"/>
      <c r="O44" s="27"/>
      <c r="P44" s="27"/>
      <c r="Q44" s="79"/>
    </row>
    <row r="45" spans="1:17" x14ac:dyDescent="0.25">
      <c r="A45" s="75">
        <v>1993</v>
      </c>
      <c r="B45" s="108">
        <v>1.1298999999999999</v>
      </c>
      <c r="C45" s="108">
        <v>0.46248600000000001</v>
      </c>
      <c r="D45" s="108">
        <v>0.45835099999999995</v>
      </c>
      <c r="E45" s="108">
        <v>0.37945999999999996</v>
      </c>
      <c r="F45" s="108">
        <v>0.77200000000000002</v>
      </c>
      <c r="G45" s="108">
        <v>0.57159799999999994</v>
      </c>
      <c r="H45" s="107">
        <v>0.58201841453726066</v>
      </c>
      <c r="I45" s="60"/>
      <c r="J45" s="27"/>
      <c r="K45" s="27"/>
      <c r="L45" s="27"/>
      <c r="M45" s="27"/>
      <c r="N45" s="27"/>
      <c r="O45" s="27"/>
      <c r="P45" s="27"/>
      <c r="Q45" s="79"/>
    </row>
    <row r="46" spans="1:17" x14ac:dyDescent="0.25">
      <c r="A46" s="75">
        <v>1994</v>
      </c>
      <c r="B46" s="108">
        <v>1.2013</v>
      </c>
      <c r="C46" s="108">
        <v>0.49389000000000005</v>
      </c>
      <c r="D46" s="108">
        <v>0.48006199999999999</v>
      </c>
      <c r="E46" s="108">
        <v>0.43030000000000002</v>
      </c>
      <c r="F46" s="108">
        <v>0.74099999999999999</v>
      </c>
      <c r="G46" s="108">
        <v>0.59834799999999999</v>
      </c>
      <c r="H46" s="107">
        <v>0.61676548753007421</v>
      </c>
      <c r="I46" s="60"/>
      <c r="J46" s="27"/>
      <c r="K46" s="27"/>
      <c r="L46" s="27"/>
      <c r="M46" s="27"/>
      <c r="N46" s="27"/>
      <c r="O46" s="27"/>
      <c r="P46" s="27"/>
      <c r="Q46" s="79"/>
    </row>
    <row r="47" spans="1:17" x14ac:dyDescent="0.25">
      <c r="A47" s="75">
        <v>1995</v>
      </c>
      <c r="B47" s="108">
        <v>1.19821</v>
      </c>
      <c r="C47" s="108">
        <v>0.55434499999999998</v>
      </c>
      <c r="D47" s="108">
        <v>0.55598199999999998</v>
      </c>
      <c r="E47" s="108">
        <v>0.46305000000000002</v>
      </c>
      <c r="F47" s="108">
        <v>0.7609999999999999</v>
      </c>
      <c r="G47" s="108">
        <v>0.63297999999999999</v>
      </c>
      <c r="H47" s="107">
        <v>0.66959533272091287</v>
      </c>
      <c r="I47" s="60"/>
      <c r="J47" s="27"/>
      <c r="K47" s="27"/>
      <c r="L47" s="27"/>
      <c r="M47" s="27"/>
      <c r="N47" s="27"/>
      <c r="O47" s="27"/>
      <c r="P47" s="27"/>
      <c r="Q47" s="79"/>
    </row>
    <row r="48" spans="1:17" x14ac:dyDescent="0.25">
      <c r="A48" s="75">
        <v>1996</v>
      </c>
      <c r="B48" s="108">
        <v>1.19346</v>
      </c>
      <c r="C48" s="108">
        <v>0.57993400000000006</v>
      </c>
      <c r="D48" s="108">
        <v>0.58429900000000001</v>
      </c>
      <c r="E48" s="108">
        <v>0.48222999999999999</v>
      </c>
      <c r="F48" s="108">
        <v>0.74099999999999999</v>
      </c>
      <c r="G48" s="108">
        <v>0.67444999999999988</v>
      </c>
      <c r="H48" s="107">
        <v>0.68957162624104451</v>
      </c>
      <c r="I48" s="60"/>
      <c r="J48" s="27"/>
      <c r="K48" s="27"/>
      <c r="L48" s="27"/>
      <c r="M48" s="27"/>
      <c r="N48" s="27"/>
      <c r="O48" s="27"/>
      <c r="P48" s="27"/>
      <c r="Q48" s="79"/>
    </row>
    <row r="49" spans="1:17" x14ac:dyDescent="0.25">
      <c r="A49" s="75">
        <v>1997</v>
      </c>
      <c r="B49" s="108">
        <v>1.1626799999999999</v>
      </c>
      <c r="C49" s="108">
        <v>0.59287900000000004</v>
      </c>
      <c r="D49" s="108">
        <v>0.59660599999999997</v>
      </c>
      <c r="E49" s="108">
        <v>0.49259999999999998</v>
      </c>
      <c r="F49" s="108">
        <v>0.68200000000000005</v>
      </c>
      <c r="G49" s="108">
        <v>0.66120999999999996</v>
      </c>
      <c r="H49" s="107">
        <v>0.68338188674775779</v>
      </c>
      <c r="I49" s="60"/>
      <c r="J49" s="27"/>
      <c r="K49" s="27"/>
      <c r="L49" s="27"/>
      <c r="M49" s="27"/>
      <c r="N49" s="27"/>
      <c r="O49" s="27"/>
      <c r="P49" s="27"/>
      <c r="Q49" s="79"/>
    </row>
    <row r="50" spans="1:17" x14ac:dyDescent="0.25">
      <c r="A50" s="75">
        <v>1998</v>
      </c>
      <c r="B50" s="108">
        <v>1.13025</v>
      </c>
      <c r="C50" s="108">
        <v>0.59409299999999998</v>
      </c>
      <c r="D50" s="108">
        <v>0.60316499999999995</v>
      </c>
      <c r="E50" s="108">
        <v>0.46279000000000003</v>
      </c>
      <c r="F50" s="108">
        <v>0.65700000000000003</v>
      </c>
      <c r="G50" s="108">
        <v>0.64124999999999999</v>
      </c>
      <c r="H50" s="107">
        <v>0.67094906947489208</v>
      </c>
      <c r="I50" s="60"/>
      <c r="J50" s="27"/>
      <c r="K50" s="27"/>
      <c r="L50" s="27"/>
      <c r="M50" s="27"/>
      <c r="N50" s="27"/>
      <c r="O50" s="27"/>
      <c r="P50" s="27"/>
      <c r="Q50" s="79"/>
    </row>
    <row r="51" spans="1:17" x14ac:dyDescent="0.25">
      <c r="A51" s="75">
        <v>1999</v>
      </c>
      <c r="B51" s="108">
        <v>1.1099399999999999</v>
      </c>
      <c r="C51" s="108">
        <v>0.58845000000000003</v>
      </c>
      <c r="D51" s="108">
        <v>0.60898200000000002</v>
      </c>
      <c r="E51" s="108">
        <v>0.43661</v>
      </c>
      <c r="F51" s="108">
        <v>0.61099999999999999</v>
      </c>
      <c r="G51" s="108">
        <v>0.62343000000000004</v>
      </c>
      <c r="H51" s="107">
        <v>0.65801807548101332</v>
      </c>
      <c r="I51" s="60"/>
      <c r="J51" s="27"/>
      <c r="K51" s="27"/>
      <c r="L51" s="27"/>
      <c r="M51" s="27"/>
      <c r="N51" s="27"/>
      <c r="O51" s="27"/>
      <c r="P51" s="27"/>
      <c r="Q51" s="79"/>
    </row>
    <row r="52" spans="1:17" x14ac:dyDescent="0.25">
      <c r="A52" s="75">
        <v>2000</v>
      </c>
      <c r="B52" s="108">
        <v>1.0593999999999999</v>
      </c>
      <c r="C52" s="108">
        <v>0.57269000000000003</v>
      </c>
      <c r="D52" s="108">
        <v>0.59744200000000003</v>
      </c>
      <c r="E52" s="108">
        <v>0.40869</v>
      </c>
      <c r="F52" s="108">
        <v>0.53799999999999992</v>
      </c>
      <c r="G52" s="108">
        <v>0.59262000000000004</v>
      </c>
      <c r="H52" s="107">
        <v>0.62814457416140068</v>
      </c>
      <c r="I52" s="60"/>
      <c r="J52" s="27"/>
      <c r="K52" s="27"/>
      <c r="L52" s="27"/>
      <c r="M52" s="27"/>
      <c r="N52" s="27"/>
      <c r="O52" s="27"/>
      <c r="P52" s="27"/>
      <c r="Q52" s="79"/>
    </row>
    <row r="53" spans="1:17" x14ac:dyDescent="0.25">
      <c r="A53" s="75">
        <v>2001</v>
      </c>
      <c r="B53" s="108">
        <v>1.0538400000000001</v>
      </c>
      <c r="C53" s="108">
        <v>0.56867500000000004</v>
      </c>
      <c r="D53" s="108">
        <v>0.58827200000000002</v>
      </c>
      <c r="E53" s="108">
        <v>0.37701000000000001</v>
      </c>
      <c r="F53" s="108">
        <v>0.50700000000000001</v>
      </c>
      <c r="G53" s="108">
        <v>0.55503999999999998</v>
      </c>
      <c r="H53" s="107">
        <v>0.6141439464215126</v>
      </c>
      <c r="I53" s="60"/>
      <c r="J53" s="27"/>
      <c r="K53" s="27"/>
      <c r="L53" s="27"/>
      <c r="M53" s="27"/>
      <c r="N53" s="27"/>
      <c r="O53" s="27"/>
      <c r="P53" s="27"/>
      <c r="Q53" s="79"/>
    </row>
    <row r="54" spans="1:17" x14ac:dyDescent="0.25">
      <c r="A54" s="75">
        <v>2002</v>
      </c>
      <c r="B54" s="108">
        <v>1.0222799999999999</v>
      </c>
      <c r="C54" s="108">
        <v>0.58785100000000001</v>
      </c>
      <c r="D54" s="108">
        <v>0.60437200000000002</v>
      </c>
      <c r="E54" s="108">
        <v>0.37235999999999997</v>
      </c>
      <c r="F54" s="108">
        <v>0.505</v>
      </c>
      <c r="G54" s="108">
        <v>0.52546000000000004</v>
      </c>
      <c r="H54" s="107">
        <v>0.61475204301094588</v>
      </c>
      <c r="I54" s="60"/>
      <c r="J54" s="27"/>
      <c r="K54" s="27"/>
      <c r="L54" s="27"/>
      <c r="M54" s="27"/>
      <c r="N54" s="27"/>
      <c r="O54" s="27"/>
      <c r="P54" s="27"/>
      <c r="Q54" s="79"/>
    </row>
    <row r="55" spans="1:17" x14ac:dyDescent="0.25">
      <c r="A55" s="75">
        <v>2003</v>
      </c>
      <c r="B55" s="108">
        <v>0.99314499999999994</v>
      </c>
      <c r="C55" s="108">
        <v>0.628861</v>
      </c>
      <c r="D55" s="108">
        <v>0.63940399999999997</v>
      </c>
      <c r="E55" s="108">
        <v>0.38549</v>
      </c>
      <c r="F55" s="108">
        <v>0.52</v>
      </c>
      <c r="G55" s="108">
        <v>0.48738999999999999</v>
      </c>
      <c r="H55" s="107">
        <v>0.63286898827247984</v>
      </c>
      <c r="I55" s="60"/>
      <c r="J55" s="27"/>
      <c r="K55" s="27"/>
      <c r="L55" s="27"/>
      <c r="M55" s="27"/>
      <c r="N55" s="27"/>
      <c r="O55" s="27"/>
      <c r="P55" s="27"/>
      <c r="Q55" s="79"/>
    </row>
    <row r="56" spans="1:17" x14ac:dyDescent="0.25">
      <c r="A56" s="75">
        <v>2004</v>
      </c>
      <c r="B56" s="108">
        <v>1.0381100000000001</v>
      </c>
      <c r="C56" s="108">
        <v>0.649671</v>
      </c>
      <c r="D56" s="108">
        <v>0.65748600000000001</v>
      </c>
      <c r="E56" s="108">
        <v>0.40234000000000003</v>
      </c>
      <c r="F56" s="108">
        <v>0.52600000000000002</v>
      </c>
      <c r="G56" s="108">
        <v>0.46216999999999997</v>
      </c>
      <c r="H56" s="107">
        <v>0.65100975229808389</v>
      </c>
      <c r="I56" s="60"/>
      <c r="J56" s="27"/>
      <c r="K56" s="27"/>
      <c r="L56" s="27"/>
      <c r="M56" s="27"/>
      <c r="N56" s="27"/>
      <c r="O56" s="27"/>
      <c r="P56" s="27"/>
      <c r="Q56" s="79"/>
    </row>
    <row r="57" spans="1:17" x14ac:dyDescent="0.25">
      <c r="A57" s="75">
        <v>2005</v>
      </c>
      <c r="B57" s="108">
        <v>1.05829</v>
      </c>
      <c r="C57" s="108">
        <v>0.66436200000000001</v>
      </c>
      <c r="D57" s="108">
        <v>0.679697</v>
      </c>
      <c r="E57" s="108">
        <v>0.42080000000000001</v>
      </c>
      <c r="F57" s="108">
        <v>0.52700000000000002</v>
      </c>
      <c r="G57" s="108">
        <v>0.43026999999999999</v>
      </c>
      <c r="H57" s="107">
        <v>0.66436892720196794</v>
      </c>
      <c r="I57" s="60"/>
      <c r="J57" s="27"/>
      <c r="K57" s="27"/>
      <c r="L57" s="27"/>
      <c r="M57" s="27"/>
      <c r="N57" s="27"/>
      <c r="O57" s="27"/>
      <c r="P57" s="27"/>
      <c r="Q57" s="79"/>
    </row>
    <row r="58" spans="1:17" x14ac:dyDescent="0.25">
      <c r="A58" s="75">
        <v>2006</v>
      </c>
      <c r="B58" s="108">
        <v>1.0651300000000001</v>
      </c>
      <c r="C58" s="108">
        <v>0.63596699999999995</v>
      </c>
      <c r="D58" s="108">
        <v>0.67595899999999998</v>
      </c>
      <c r="E58" s="108">
        <v>0.43125999999999998</v>
      </c>
      <c r="F58" s="108">
        <v>0.48700000000000004</v>
      </c>
      <c r="G58" s="108">
        <v>0.39565</v>
      </c>
      <c r="H58" s="107">
        <v>0.65433144209613658</v>
      </c>
      <c r="I58" s="60"/>
      <c r="J58" s="27"/>
      <c r="K58" s="27"/>
      <c r="L58" s="27"/>
      <c r="M58" s="27"/>
      <c r="N58" s="27"/>
      <c r="O58" s="27"/>
      <c r="P58" s="27"/>
      <c r="Q58" s="79"/>
    </row>
    <row r="59" spans="1:17" x14ac:dyDescent="0.25">
      <c r="A59" s="75">
        <v>2007</v>
      </c>
      <c r="B59" s="108">
        <v>1.03467</v>
      </c>
      <c r="C59" s="108">
        <v>0.63780400000000004</v>
      </c>
      <c r="D59" s="108">
        <v>0.65020700000000009</v>
      </c>
      <c r="E59" s="108">
        <v>0.43939999999999996</v>
      </c>
      <c r="F59" s="108">
        <v>0.45500000000000002</v>
      </c>
      <c r="G59" s="108">
        <v>0.36121000000000003</v>
      </c>
      <c r="H59" s="107">
        <v>0.63863030064380677</v>
      </c>
      <c r="I59" s="60"/>
      <c r="J59" s="27"/>
      <c r="K59" s="27"/>
      <c r="L59" s="27"/>
      <c r="M59" s="27"/>
      <c r="N59" s="27"/>
      <c r="O59" s="27"/>
      <c r="P59" s="27"/>
      <c r="Q59" s="79"/>
    </row>
    <row r="60" spans="1:17" x14ac:dyDescent="0.25">
      <c r="I60" s="27"/>
      <c r="J60" s="27"/>
      <c r="K60" s="27"/>
      <c r="L60" s="27"/>
      <c r="M60" s="27"/>
      <c r="N60" s="27"/>
      <c r="O60" s="27"/>
      <c r="P60" s="27"/>
      <c r="Q60" s="27"/>
    </row>
    <row r="61" spans="1:17" x14ac:dyDescent="0.25">
      <c r="B61" s="13" t="s">
        <v>18</v>
      </c>
      <c r="I61" s="27"/>
      <c r="J61" s="27"/>
      <c r="K61" s="27"/>
      <c r="L61" s="27"/>
      <c r="M61" s="27"/>
      <c r="N61" s="27"/>
      <c r="O61" s="27"/>
      <c r="P61" s="27"/>
      <c r="Q61" s="27"/>
    </row>
    <row r="62" spans="1:17" x14ac:dyDescent="0.25">
      <c r="B62" s="11" t="s">
        <v>140</v>
      </c>
    </row>
    <row r="63" spans="1:17" x14ac:dyDescent="0.25">
      <c r="B63" s="11"/>
    </row>
    <row r="64" spans="1:17" x14ac:dyDescent="0.25">
      <c r="B64" s="13"/>
    </row>
    <row r="65" spans="2:2" x14ac:dyDescent="0.25">
      <c r="B65"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Outline (EN)</vt:lpstr>
      <vt:lpstr>Sommaire (FR)</vt:lpstr>
      <vt:lpstr>Assiette</vt:lpstr>
      <vt:lpstr>Corrected VA</vt:lpstr>
      <vt:lpstr>VA</vt:lpstr>
      <vt:lpstr>Credit</vt:lpstr>
      <vt:lpstr>Broad money</vt:lpstr>
      <vt:lpstr>Market capitalisation</vt:lpstr>
      <vt:lpstr>Public debt</vt:lpstr>
      <vt:lpstr>Financial output</vt:lpstr>
      <vt:lpstr>Unit cost</vt:lpstr>
      <vt:lpstr>Plain unit cost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2014-05-22T11:01:15Z</dcterms:modified>
</cp:coreProperties>
</file>